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14"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#N/A</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'1'!$A$1:$D$42</definedName>
    <definedName name="_xlnm.Print_Area" localSheetId="2">'1-1'!$A$1:$T$23</definedName>
    <definedName name="_xlnm.Print_Area" localSheetId="3">'1-2'!$A$1:$J$23</definedName>
    <definedName name="_xlnm.Print_Area" localSheetId="4">'2'!$A$1:$H$40</definedName>
    <definedName name="_xlnm.Print_Area" localSheetId="5">'2-1'!$A$1:$AI$33</definedName>
    <definedName name="_xlnm.Print_Area" localSheetId="6">'3'!$A$1:$DI$23</definedName>
    <definedName name="_xlnm.Print_Area" localSheetId="7">'3-1'!$A$1:$G$41</definedName>
    <definedName name="_xlnm.Print_Area" localSheetId="8">'3-2'!$A$1:$F$30</definedName>
    <definedName name="_xlnm.Print_Area" localSheetId="9">'3-3'!$A$1:$H$10</definedName>
    <definedName name="_xlnm.Print_Area" localSheetId="10">'4'!$A$1:$H$16</definedName>
    <definedName name="_xlnm.Print_Area" localSheetId="11">'4-1'!$A$1:$H$16</definedName>
    <definedName name="_xlnm.Print_Area" localSheetId="12">'5'!$A$1:$H$16</definedName>
    <definedName name="_xlnm.Print_Area" localSheetId="13">'6'!$A$1:$K$86</definedName>
    <definedName name="_xlnm.Print_Area" localSheetId="0">'封面'!$A$1:$A$9</definedName>
    <definedName name="_xlnm.Print_Area">#N/A</definedName>
    <definedName name="_xlnm.Print_Titles" localSheetId="4">'2'!$1:$40</definedName>
    <definedName name="_xlnm.Print_Titles" localSheetId="12">'5'!$1:$6</definedName>
    <definedName name="_xlnm.Print_Titles" localSheetId="13">'6'!$1:$6</definedName>
    <definedName name="_xlnm.Print_Titles">#N/A</definedName>
    <definedName name="s">#N/A</definedName>
  </definedNames>
  <calcPr fullCalcOnLoad="1"/>
</workbook>
</file>

<file path=xl/sharedStrings.xml><?xml version="1.0" encoding="utf-8"?>
<sst xmlns="http://schemas.openxmlformats.org/spreadsheetml/2006/main" count="1995" uniqueCount="582">
  <si>
    <t>市人大常委会办公室机关</t>
  </si>
  <si>
    <t>2021年部门预算</t>
  </si>
  <si>
    <t>表1</t>
  </si>
  <si>
    <t>部门收支总表</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</si>
  <si>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</si>
  <si>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</si>
  <si>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</si>
  <si>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</si>
  <si>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</si>
  <si>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</si>
  <si>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</si>
  <si>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</si>
  <si>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</si>
  <si>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</si>
  <si>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</si>
  <si>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</si>
  <si>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</si>
  <si>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</si>
  <si>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</si>
  <si>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</si>
  <si>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</si>
  <si>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</si>
  <si>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</si>
  <si>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</si>
  <si>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</si>
  <si>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</si>
  <si>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</si>
  <si>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</si>
  <si>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</si>
  <si>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</si>
  <si>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</si>
  <si>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</si>
  <si>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</si>
  <si>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</si>
  <si>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</si>
  <si>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</si>
  <si>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 xml:space="preserve">二十三、灾害防治及应急管理支出
</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</si>
  <si>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</si>
  <si>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</si>
  <si>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</si>
  <si>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</si>
  <si>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</si>
  <si>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</si>
  <si>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</si>
  <si>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</si>
  <si>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</si>
  <si>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</si>
  <si>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</si>
  <si>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</si>
  <si>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</si>
  <si>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</si>
  <si>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</si>
  <si>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</si>
  <si>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</si>
  <si>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</si>
  <si>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</si>
  <si>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</si>
  <si>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</si>
  <si>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当年财政拨款收入</t>
  </si>
  <si>
    <t>事业收入</t>
  </si>
  <si>
    <t>事业单位经营收入</t>
  </si>
  <si>
    <t>转移性收入</t>
  </si>
  <si>
    <t>其他收入</t>
  </si>
  <si>
    <t>用事业基金弥补收支差额</t>
  </si>
  <si>
    <t>科目编码</t>
  </si>
  <si>
    <t>单位代码</t>
  </si>
  <si>
    <t>单位名称  （科目）</t>
  </si>
  <si>
    <t>一般公共预算拨款收入</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</si>
  <si>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</si>
  <si>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</si>
  <si>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</si>
  <si>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</si>
  <si>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</si>
  <si>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</si>
  <si>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</si>
  <si>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</si>
  <si>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</si>
  <si>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</si>
  <si>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</si>
  <si>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</si>
  <si>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
  </si>
  <si>
    <t>市人大办公室</t>
  </si>
  <si>
    <t>102301</t>
  </si>
  <si>
    <t xml:space="preserve">  市人大常委会办公室机关</t>
  </si>
  <si>
    <t>201</t>
  </si>
  <si>
    <t>01</t>
  </si>
  <si>
    <t xml:space="preserve">  102301</t>
  </si>
  <si>
    <t xml:space="preserve">    行政运行</t>
  </si>
  <si>
    <t>02</t>
  </si>
  <si>
    <t xml:space="preserve">    一般行政管理事务</t>
  </si>
  <si>
    <t>04</t>
  </si>
  <si>
    <t xml:space="preserve">    人大会议</t>
  </si>
  <si>
    <t>05</t>
  </si>
  <si>
    <t xml:space="preserve">    人大立法</t>
  </si>
  <si>
    <t>06</t>
  </si>
  <si>
    <t xml:space="preserve">    人大监督</t>
  </si>
  <si>
    <t>08</t>
  </si>
  <si>
    <t xml:space="preserve">    代表工作</t>
  </si>
  <si>
    <t>09</t>
  </si>
  <si>
    <t xml:space="preserve">    人大信访工作</t>
  </si>
  <si>
    <t>50</t>
  </si>
  <si>
    <t xml:space="preserve">    事业运行</t>
  </si>
  <si>
    <t>208</t>
  </si>
  <si>
    <t xml:space="preserve">    行政单位离退休</t>
  </si>
  <si>
    <t xml:space="preserve">    机关事业单位基本养老保险缴费支出</t>
  </si>
  <si>
    <t xml:space="preserve">    机关事业单位职业年金缴费支出</t>
  </si>
  <si>
    <t>210</t>
  </si>
  <si>
    <t>11</t>
  </si>
  <si>
    <t xml:space="preserve">    行政单位医疗</t>
  </si>
  <si>
    <t xml:space="preserve">    事业单位医疗</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</si>
  <si>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</si>
  <si>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</si>
  <si>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</si>
  <si>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</si>
  <si>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</si>
  <si>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</si>
  <si>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</si>
  <si>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</si>
  <si>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</si>
  <si>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</si>
  <si>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</si>
  <si>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</si>
  <si>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</si>
  <si>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</si>
  <si>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</si>
  <si>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</si>
  <si>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</si>
  <si>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</si>
  <si>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</si>
  <si>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</si>
  <si>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</si>
  <si>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</si>
  <si>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</si>
  <si>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</si>
  <si>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</si>
  <si>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</si>
  <si>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</si>
  <si>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
</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</si>
  <si>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</si>
  <si>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</si>
  <si>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</si>
  <si>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</si>
  <si>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</si>
  <si>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</si>
  <si>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</si>
  <si>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</si>
  <si>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</si>
  <si>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</si>
  <si>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</si>
  <si>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</si>
  <si>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</si>
  <si>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</si>
  <si>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</si>
  <si>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</si>
  <si>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灾害防治及应急管理者支出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</si>
  <si>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</si>
  <si>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</si>
  <si>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</si>
  <si>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</si>
  <si>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</si>
  <si>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</si>
  <si>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</si>
  <si>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</si>
  <si>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</si>
  <si>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</si>
  <si>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</si>
  <si>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</si>
  <si>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</si>
  <si>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</si>
  <si>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</si>
  <si>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</si>
  <si>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</si>
  <si>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</si>
  <si>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t>
  </si>
  <si>
    <t xml:space="preserve">  501</t>
  </si>
  <si>
    <t xml:space="preserve">      工资奖金津补贴</t>
  </si>
  <si>
    <t xml:space="preserve">      社会保障缴费</t>
  </si>
  <si>
    <t>03</t>
  </si>
  <si>
    <t xml:space="preserve">      住房公积金</t>
  </si>
  <si>
    <t>99</t>
  </si>
  <si>
    <t xml:space="preserve">      其他工资福利支出</t>
  </si>
  <si>
    <t>502</t>
  </si>
  <si>
    <t xml:space="preserve">    机关商品和服务支出</t>
  </si>
  <si>
    <t xml:space="preserve">  502</t>
  </si>
  <si>
    <t xml:space="preserve">      办公经费</t>
  </si>
  <si>
    <t xml:space="preserve">      会议费</t>
  </si>
  <si>
    <t xml:space="preserve">      培训费</t>
  </si>
  <si>
    <t xml:space="preserve">      委托业务费</t>
  </si>
  <si>
    <t xml:space="preserve">      公务接待费</t>
  </si>
  <si>
    <t xml:space="preserve">      公务用车运行维护费</t>
  </si>
  <si>
    <t xml:space="preserve">      维修（护）费</t>
  </si>
  <si>
    <t xml:space="preserve">      其他商品和服务支出</t>
  </si>
  <si>
    <t>503</t>
  </si>
  <si>
    <t xml:space="preserve">    机关资本性支出（一）</t>
  </si>
  <si>
    <t xml:space="preserve">  503</t>
  </si>
  <si>
    <t xml:space="preserve">      设备购置</t>
  </si>
  <si>
    <t xml:space="preserve">      其他资本性支出</t>
  </si>
  <si>
    <t>505</t>
  </si>
  <si>
    <t xml:space="preserve">    对事业单位经常性补助</t>
  </si>
  <si>
    <t xml:space="preserve">  505</t>
  </si>
  <si>
    <t xml:space="preserve">      工资福利支出</t>
  </si>
  <si>
    <t xml:space="preserve">      商品和服务支出</t>
  </si>
  <si>
    <t>509</t>
  </si>
  <si>
    <t xml:space="preserve">    对个人和家庭的补助</t>
  </si>
  <si>
    <t xml:space="preserve">  509</t>
  </si>
  <si>
    <t xml:space="preserve">      社会福利和救助</t>
  </si>
  <si>
    <t xml:space="preserve">      离退休费</t>
  </si>
  <si>
    <t xml:space="preserve">      其他对个人和家庭补助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</si>
  <si>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</si>
  <si>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</si>
  <si>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</si>
  <si>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</si>
  <si>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</si>
  <si>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</si>
  <si>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</si>
  <si>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</si>
  <si>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</si>
  <si>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</si>
  <si>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</si>
  <si>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</si>
  <si>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 xml:space="preserve">科目名称
</t>
  </si>
  <si>
    <t>基本工资</t>
  </si>
  <si>
    <t>津贴补贴</t>
  </si>
  <si>
    <t>奖金</t>
  </si>
  <si>
    <t>伙食补助费</t>
  </si>
  <si>
    <t>绩效工资</t>
  </si>
  <si>
    <t>机关事业单位基本养老保险缴费</t>
  </si>
  <si>
    <t>职业年金缴费</t>
  </si>
  <si>
    <t>职工基本医疗保险缴费</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</si>
  <si>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</si>
  <si>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</si>
  <si>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</si>
  <si>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</si>
  <si>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</si>
  <si>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</si>
  <si>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</si>
  <si>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</si>
  <si>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</si>
  <si>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</si>
  <si>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</si>
  <si>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</si>
  <si>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</si>
  <si>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</si>
  <si>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</si>
  <si>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</si>
  <si>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</si>
  <si>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</si>
  <si>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</si>
  <si>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</si>
  <si>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</si>
  <si>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</si>
  <si>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</si>
  <si>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</si>
  <si>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</si>
  <si>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</si>
  <si>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</si>
  <si>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</si>
  <si>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</si>
  <si>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</si>
  <si>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</si>
  <si>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</si>
  <si>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</si>
  <si>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</si>
  <si>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</si>
  <si>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</si>
  <si>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</si>
  <si>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</si>
  <si>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</si>
  <si>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</si>
  <si>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</si>
  <si>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</si>
  <si>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</si>
  <si>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</si>
  <si>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</si>
  <si>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</si>
  <si>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</si>
  <si>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</si>
  <si>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</si>
  <si>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</si>
  <si>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</si>
  <si>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</si>
  <si>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</si>
  <si>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信息网络购建</t>
  </si>
  <si>
    <t>物资储备</t>
  </si>
  <si>
    <t>公务用车购置</t>
  </si>
  <si>
    <t>其他交通工具购置</t>
  </si>
  <si>
    <t>文物和陈列物品</t>
  </si>
  <si>
    <t>无形资产购置</t>
  </si>
  <si>
    <t>其他基本建设支出</t>
  </si>
  <si>
    <t>信息网络购建信</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</si>
  <si>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</si>
  <si>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</si>
  <si>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</si>
  <si>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</si>
  <si>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</si>
  <si>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</si>
  <si>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</si>
  <si>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</si>
  <si>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</si>
  <si>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</si>
  <si>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</si>
  <si>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对机关事业单位职业年金补助</t>
  </si>
  <si>
    <t>赠与</t>
  </si>
  <si>
    <t>国家赔偿费用支出</t>
  </si>
  <si>
    <t>对民间非盈利组织和群众性自治组织补贴</t>
  </si>
  <si>
    <t>金额(被装购置费)</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</si>
  <si>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</si>
  <si>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</si>
  <si>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</si>
  <si>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</si>
  <si>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</si>
  <si>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</si>
  <si>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</si>
  <si>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</si>
  <si>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</si>
  <si>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</si>
  <si>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</si>
  <si>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</si>
  <si>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</si>
  <si>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</si>
  <si>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</si>
  <si>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</si>
  <si>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</si>
  <si>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职工基本医疗保险缴费</t>
  </si>
  <si>
    <t>12</t>
  </si>
  <si>
    <t xml:space="preserve">      其他社会保障缴费</t>
  </si>
  <si>
    <t>13</t>
  </si>
  <si>
    <t>302</t>
  </si>
  <si>
    <t xml:space="preserve">    商品和服务支出</t>
  </si>
  <si>
    <t xml:space="preserve">  302</t>
  </si>
  <si>
    <t xml:space="preserve">      办公费</t>
  </si>
  <si>
    <t xml:space="preserve">      水费</t>
  </si>
  <si>
    <t xml:space="preserve">      电费</t>
  </si>
  <si>
    <t xml:space="preserve">      邮电费</t>
  </si>
  <si>
    <t>28</t>
  </si>
  <si>
    <t xml:space="preserve">      工会经费</t>
  </si>
  <si>
    <t>29</t>
  </si>
  <si>
    <t xml:space="preserve">      福利费</t>
  </si>
  <si>
    <t>31</t>
  </si>
  <si>
    <t>39</t>
  </si>
  <si>
    <t xml:space="preserve">      其他交通费用</t>
  </si>
  <si>
    <t>303</t>
  </si>
  <si>
    <t xml:space="preserve">  303</t>
  </si>
  <si>
    <t xml:space="preserve">      离休费</t>
  </si>
  <si>
    <t xml:space="preserve">      生活补助</t>
  </si>
  <si>
    <t xml:space="preserve">      奖励金</t>
  </si>
  <si>
    <t>表3-2</t>
  </si>
  <si>
    <t>一般公共预算项目支出预算表</t>
  </si>
  <si>
    <t>单位名称（项目）</t>
  </si>
  <si>
    <t xml:space="preserve">    “智慧人大”建设费</t>
  </si>
  <si>
    <t xml:space="preserve">    《德阳人大》等编撰费及宣传费</t>
  </si>
  <si>
    <t xml:space="preserve">    《德阳人大》和《人大信息》印刷费</t>
  </si>
  <si>
    <t xml:space="preserve">    八届六次人代会会议费</t>
  </si>
  <si>
    <t xml:space="preserve">    差旅费</t>
  </si>
  <si>
    <t xml:space="preserve">    大楼日常运行维修维护费</t>
  </si>
  <si>
    <t xml:space="preserve">    代表工作经费</t>
  </si>
  <si>
    <t xml:space="preserve">    公务接待费</t>
  </si>
  <si>
    <t xml:space="preserve">    公务用车运行维护费</t>
  </si>
  <si>
    <t xml:space="preserve">    会议费</t>
  </si>
  <si>
    <t xml:space="preserve">    离休干部陪护费</t>
  </si>
  <si>
    <t xml:space="preserve">    立法经费</t>
  </si>
  <si>
    <t xml:space="preserve">    培训费</t>
  </si>
  <si>
    <t xml:space="preserve">    聘请专家咨询小组专家经费</t>
  </si>
  <si>
    <t xml:space="preserve">    人大信访工作经费</t>
  </si>
  <si>
    <t xml:space="preserve">    市常委会组成人员培训费</t>
  </si>
  <si>
    <t xml:space="preserve">    市领导工作经费</t>
  </si>
  <si>
    <t xml:space="preserve">    物业管理费</t>
  </si>
  <si>
    <t xml:space="preserve">    信息化建设和运行维护费</t>
  </si>
  <si>
    <t xml:space="preserve">    印刷费</t>
  </si>
  <si>
    <t xml:space="preserve">    驻会干部工作经费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</si>
  <si>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</si>
  <si>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</si>
  <si>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</si>
  <si>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</si>
  <si>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</si>
  <si>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</si>
  <si>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</si>
  <si>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</si>
  <si>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</si>
  <si>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</si>
  <si>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</si>
  <si>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</si>
  <si>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</si>
  <si>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</si>
  <si>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</si>
  <si>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</si>
  <si>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表6</t>
  </si>
  <si>
    <t>2021年部门预算项目绩效目标</t>
  </si>
  <si>
    <t>单位：万元</t>
  </si>
  <si>
    <t>单位名称(项目名称)</t>
  </si>
  <si>
    <t>项目资金</t>
  </si>
  <si>
    <t>年度目标</t>
  </si>
  <si>
    <t>绩效指标</t>
  </si>
  <si>
    <t>资金总额</t>
  </si>
  <si>
    <t>财政拨款</t>
  </si>
  <si>
    <t>其他资金</t>
  </si>
  <si>
    <t>项目完成指标</t>
  </si>
  <si>
    <t>效益指标</t>
  </si>
  <si>
    <t>满意度指标</t>
  </si>
  <si>
    <t>三级指标</t>
  </si>
  <si>
    <t>指标值</t>
  </si>
  <si>
    <t>借助市政务云中心统一部署和数据存储，依托互联网及政务云平台构建具有德阳特色的人大信息“113”框架，即1套信息展示，1套移动履职办公，3套业务平台支撑，实现“1展示1移动3平台”相互融合、相互支撑、达到信息交流、共促履职、有效监督、规范运转。建设内容包括：人大网站、微信公众号、移动端APP(ios）移动端APP（android）、会议管理系统、公文处理系统、智能办公系统、干部任职考试系统、人大代表履职系统、人大代表议案建议系统、人大代表履职评价系统、人大数字资料库系统、人大网上博物馆、会议室“听见”智能会议系统</t>
  </si>
  <si>
    <t>建设内容数量</t>
  </si>
  <si>
    <t>= 14</t>
  </si>
  <si>
    <t>经济效益</t>
  </si>
  <si>
    <t>提高工作效率、减轻负担、节省办公资源</t>
  </si>
  <si>
    <t>市代表、单位领导干部满意度</t>
  </si>
  <si>
    <t>&gt;= 95</t>
  </si>
  <si>
    <t xml:space="preserve">    </t>
  </si>
  <si>
    <t>完成时效</t>
  </si>
  <si>
    <t>2021-2023年完成</t>
  </si>
  <si>
    <t>预算控制数</t>
  </si>
  <si>
    <t>&lt;= 48</t>
  </si>
  <si>
    <t>用于保障市人大在中央、省、市级主流媒体及德阳人大期刊等刊发稿件奖励稿费，以及重点宣传专题经费。</t>
  </si>
  <si>
    <t>《德阳人大》期刊数量</t>
  </si>
  <si>
    <t>&gt;= 6</t>
  </si>
  <si>
    <t>满意度</t>
  </si>
  <si>
    <t>人大信息</t>
  </si>
  <si>
    <t>&gt;= 50</t>
  </si>
  <si>
    <t>稿酬发放率</t>
  </si>
  <si>
    <t>&gt;= 99</t>
  </si>
  <si>
    <t>= 2021</t>
  </si>
  <si>
    <t>项目的预算控制数</t>
  </si>
  <si>
    <t>&lt;= 10</t>
  </si>
  <si>
    <t>用于印刷《德阳人大》期刊，保障388名市代表和市领导及有关单位阅读宣传，共计6200本，每本12.7元，每年6期。</t>
  </si>
  <si>
    <t>市人大《德阳人大》等期刊印刷</t>
  </si>
  <si>
    <t>&gt;= 6700</t>
  </si>
  <si>
    <t>2021年</t>
  </si>
  <si>
    <t>项目预算控制数</t>
  </si>
  <si>
    <t>&lt;= 7.8</t>
  </si>
  <si>
    <t>八届五次人代会会议期间的食、宿、会场租赁、租车等费用，圆满完成既定的会议议程。</t>
  </si>
  <si>
    <t>会议八项议程</t>
  </si>
  <si>
    <t>完成会议八项议程（1.听取和审查德阳市人民政府工作报告；2.审查和批准德阳市2020年国民经济和社会发展计划执行情况及2021年计划草案的报告；3.审查和批准德阳市2020年财政预算执行情况及2021年财政预算草案的报告；4.听取和审查德阳市人民代表大会常务委员会工作报告；5.听取和审查德阳市中级人民法院工作报告；6.听取和审查德阳市人民检察院工作报告；7.听取和审查市监察委工作报告；8.审议八届人大代表议案.），保障代表食宿</t>
  </si>
  <si>
    <t>审查和批准德阳市2020年财政预算执行情况及2021年财政预算草案的报告；</t>
  </si>
  <si>
    <t>通过</t>
  </si>
  <si>
    <t>参会代表及与会人员满意度</t>
  </si>
  <si>
    <t>≧95%</t>
  </si>
  <si>
    <t>八届六次人代会</t>
  </si>
  <si>
    <t>满足参会代表及与会人员食、宿、会场、交通等</t>
  </si>
  <si>
    <t>2021年12月31日前完成</t>
  </si>
  <si>
    <t>≦130.77万元</t>
  </si>
  <si>
    <t>保障市人大环保世纪行宣传用差旅费，农业法律法规执法检查差旅费，参加预算系统培训差旅费元，市级部门预决算审查学习，各工作办事机构外出考察学习用差旅费，省人代会德阳团工作人员往还差旅费，市级领导外出考察学习、扶贫、培训视察差旅费，代表人免工作考察差旅费；</t>
  </si>
  <si>
    <t>出差工作人员范围数量</t>
  </si>
  <si>
    <t>≧90人</t>
  </si>
  <si>
    <t>≤20.45万元</t>
  </si>
  <si>
    <t>保障市人大办公大楼日常维修维护，保障市人大常委会机关办公需要，确保国有资产的安全。</t>
  </si>
  <si>
    <t>维修维护范围</t>
  </si>
  <si>
    <t>保障好</t>
  </si>
  <si>
    <t>2021年内完成</t>
  </si>
  <si>
    <t>预算项目控制数</t>
  </si>
  <si>
    <t>&lt;= 8.1</t>
  </si>
  <si>
    <t>保障市代表388名履职所需经费；委托6个县（市、区）人大常委会，市军队政治部组织市人大代表开展专题调研、集中观察；市人大常委会围绕全市工作重点，组织市人大代表对教育、环保、民宗、农业、内务司法等工作，进行专题视察调研</t>
  </si>
  <si>
    <t>视察和调研成果</t>
  </si>
  <si>
    <t>≧30份</t>
  </si>
  <si>
    <t>社会效益</t>
  </si>
  <si>
    <t>促进社会发展</t>
  </si>
  <si>
    <t>社会满意度</t>
  </si>
  <si>
    <t>参与管理国家事务</t>
  </si>
  <si>
    <t>≧20份</t>
  </si>
  <si>
    <t>工作完成率</t>
  </si>
  <si>
    <t>100%</t>
  </si>
  <si>
    <t>完成时限</t>
  </si>
  <si>
    <t>≦77.6万元</t>
  </si>
  <si>
    <t xml:space="preserve">用于接待省人大、其他市州人大、省外客人等来德考察学习、开展业务活动开支的交通费、住宿费、餐费等。     </t>
  </si>
  <si>
    <t>接待客人</t>
  </si>
  <si>
    <t>&gt;= 100</t>
  </si>
  <si>
    <t>&lt;= 1.45</t>
  </si>
  <si>
    <t>保障单位保留7辆公务用车油耗、修理、保险、过路费日常公车运行及维护</t>
  </si>
  <si>
    <t>公车数量</t>
  </si>
  <si>
    <t>= 7</t>
  </si>
  <si>
    <t>&lt;= 16</t>
  </si>
  <si>
    <t>保障市人大常委会组成人员学习会议，常委会会议、环保世纪行工作会议，民族政策落实情况相关会议，全市财政收入分析会，市级部门预决算审查会议2次，大小党组中心组学习会议费、主任会议、各工作委员会工作联系会秘书长联系会。省人代会德阳团会议费，农工委工作会议，全市人大内司委工作会议，研究室工作会1.85万元，教科文委联系会议，人代委工作联系会议等会议期间的食宿场租等费用</t>
  </si>
  <si>
    <t>参会人数达标率</t>
  </si>
  <si>
    <t>&gt;= 90</t>
  </si>
  <si>
    <t>参会出勤率</t>
  </si>
  <si>
    <t>&lt;= 7</t>
  </si>
  <si>
    <t>用于保障市人大3位90岁以上的离休干部住院期间护工费，按照住院陪护费标准每人每天请陪护200元的标准。</t>
  </si>
  <si>
    <t>离休干部数</t>
  </si>
  <si>
    <t>离休干部满意度</t>
  </si>
  <si>
    <t>&lt;= 18</t>
  </si>
  <si>
    <t>继续审议《德阳市华强沟水库饮用水资源保护管理条例》，拟新审议：《德阳市大气污染防治条例》。围绕德阳市三星堆遗址保护、生活垃圾分类管理、违法建设治理、龙门山生态环境保护、物业管理等反面的事项，开展调研；</t>
  </si>
  <si>
    <t>审议法律草案数量和调研数量</t>
  </si>
  <si>
    <t>审议法规草案2部，调研若干</t>
  </si>
  <si>
    <t>社会公众满意度</t>
  </si>
  <si>
    <t>单位干部、人大代表、社会公众满意度</t>
  </si>
  <si>
    <t>满意度95分</t>
  </si>
  <si>
    <t>预计2021年完成目标</t>
  </si>
  <si>
    <t>&gt;= 32</t>
  </si>
  <si>
    <t>保障全市人大新闻宣传工作专题培训，参加农业法律法规普及培训费，参加财政预算监督培训费，各专委会工作人员参加本系统举办的业务培训。</t>
  </si>
  <si>
    <t>全市人大新闻宣传工作培训</t>
  </si>
  <si>
    <t>&gt;= 1</t>
  </si>
  <si>
    <t>参加培训人次</t>
  </si>
  <si>
    <t>&gt;= 5</t>
  </si>
  <si>
    <t xml:space="preserve">保障市人大财经委等委员会聘请专家咨询小组进行市级部门预决算审查专家劳务费     </t>
  </si>
  <si>
    <t>专家数量</t>
  </si>
  <si>
    <t>≧15人</t>
  </si>
  <si>
    <t>预计完成时效2021年</t>
  </si>
  <si>
    <t>≤7万元</t>
  </si>
  <si>
    <t>用于保障信访室工作人员及上访人员上访事宜资料印刷，交通，差旅等费用。</t>
  </si>
  <si>
    <t>接待2021年度来信来访人员数量</t>
  </si>
  <si>
    <t>&gt;= 10</t>
  </si>
  <si>
    <t>&lt;= 1</t>
  </si>
  <si>
    <t>保障2021年部分常委会组成人员履职培训</t>
  </si>
  <si>
    <t>组成人员培训数量</t>
  </si>
  <si>
    <t>&lt;= 3</t>
  </si>
  <si>
    <t>用于保障市人大办7位市级领导视察、调研、其他慰问、办公费、电话费等其他商品和服务支出需要</t>
  </si>
  <si>
    <t>参与调研、视察、慰问的市级领导人数</t>
  </si>
  <si>
    <t>≧7人</t>
  </si>
  <si>
    <t>保障市人大办7位市级领导视察、调研、其他慰问、办公费、电话费等其他商品和服务支出需要</t>
  </si>
  <si>
    <t>≤10万元</t>
  </si>
  <si>
    <t>为提高机关物业管理服务水平，加快单位后勤服务社会化进程，按照市人大、政协联合专项报告，市人大将保洁、环境维护、会议服务、设施设备维护等维护等物业管理服务外包。</t>
  </si>
  <si>
    <t>专项设备维护</t>
  </si>
  <si>
    <t>机关工作效率</t>
  </si>
  <si>
    <t>机关职能服务完成效果好，提高工作效率</t>
  </si>
  <si>
    <t>单位领导干部代表及来客满意度</t>
  </si>
  <si>
    <t>环境卫生维护人员</t>
  </si>
  <si>
    <t>≧4人</t>
  </si>
  <si>
    <t>会务服务人员</t>
  </si>
  <si>
    <t>≧2人</t>
  </si>
  <si>
    <t>工程维护和绿化</t>
  </si>
  <si>
    <t>秩序维护安保人员</t>
  </si>
  <si>
    <t>≧7.5人</t>
  </si>
  <si>
    <t>物业管理服务满意度</t>
  </si>
  <si>
    <t>服务优质</t>
  </si>
  <si>
    <t>≤73.01万元</t>
  </si>
  <si>
    <t>保障市人大机关机房网络及电脑终端、会议系统、机关综合信息系统、有线和无线办公网络等正常运行；保障市人代会和全年7次常委会视频音频需要；保障市人大机关档案数字化加工；购买日常办公软件、耗材和信息设备的维护更换，确保市人大常委会机关正常办公。</t>
  </si>
  <si>
    <t>项目维护及时率</t>
  </si>
  <si>
    <t>≧单位需维护设备的90%</t>
  </si>
  <si>
    <t>完成机关信息化系统维护项目个数</t>
  </si>
  <si>
    <t>≧单位需维护系统的9个</t>
  </si>
  <si>
    <t>≤25.42万元</t>
  </si>
  <si>
    <t>任免工作证件印刷费1万元，《人大公报》资料印刷费3万，人大制度汇编、其他资料印刷费4万元。</t>
  </si>
  <si>
    <t>印刷数量</t>
  </si>
  <si>
    <t>验收合格率</t>
  </si>
  <si>
    <t>2021年完成</t>
  </si>
  <si>
    <t>保障用于解决26位编制在原单位的驻会领导培训、办公、出差、扶贫帮扶、应休未休假补助等方面的支出。</t>
  </si>
  <si>
    <t>驻会干部数量</t>
  </si>
  <si>
    <t>≧26人</t>
  </si>
  <si>
    <t>推动社会经济全面健康稳定发展</t>
  </si>
  <si>
    <t>按照驻会领导的具体工作职责，保障各驻会领导工作正常全面开展，助推德阳经济和社会的健康稳定</t>
  </si>
  <si>
    <t>驻会干部满意度</t>
  </si>
  <si>
    <t>2021.12.31前完成</t>
  </si>
  <si>
    <t>≤60.05万元</t>
  </si>
  <si>
    <t>批复日期：2021 年 2  月 26  日</t>
  </si>
  <si>
    <t>上年结余</t>
  </si>
  <si>
    <t>“三公”经费统计报表</t>
  </si>
  <si>
    <t>2021年市级部门（单位）因公出国（境）费统计表（预算）</t>
  </si>
  <si>
    <t>单位:万元</t>
  </si>
  <si>
    <t>因公出国（境）</t>
  </si>
  <si>
    <t>团组名称</t>
  </si>
  <si>
    <t>本单位参团人数（人）</t>
  </si>
  <si>
    <t>资金来源</t>
  </si>
  <si>
    <t>合计</t>
  </si>
  <si>
    <t>财政拨款</t>
  </si>
  <si>
    <t>其他资金</t>
  </si>
  <si>
    <t>当年安排</t>
  </si>
  <si>
    <t>合  计</t>
  </si>
  <si>
    <t>一、国际学术会议</t>
  </si>
  <si>
    <t>……</t>
  </si>
  <si>
    <t>二、国际科技研讨会</t>
  </si>
  <si>
    <t>三、国际招商引资活动</t>
  </si>
  <si>
    <t>四、国际文化交流活动及体育赛事参赛</t>
  </si>
  <si>
    <t>五、境外培训及业务考察活动</t>
  </si>
  <si>
    <t>六、其他因公出国（境）活动</t>
  </si>
  <si>
    <t>2021年市级部门（单位）公务接待费统计表（预算）</t>
  </si>
  <si>
    <t>公务接待</t>
  </si>
  <si>
    <t>一、外事活动接待</t>
  </si>
  <si>
    <t>二、大型活动接待</t>
  </si>
  <si>
    <t>三、省际交流合作接待</t>
  </si>
  <si>
    <t>四、国内招商引资接待</t>
  </si>
  <si>
    <t>五、其他接待</t>
  </si>
  <si>
    <t>2021年市级部门（单位）公务用车购置及运行维护费统计表（预算）</t>
  </si>
  <si>
    <t>公务用车购置及运行</t>
  </si>
  <si>
    <t>拟新购数量
(辆)</t>
  </si>
  <si>
    <t>合计数量（辆）</t>
  </si>
  <si>
    <t>一、公务用车购置</t>
  </si>
  <si>
    <t>其中：一般公务用车</t>
  </si>
  <si>
    <t xml:space="preserve">      执法执勤用车</t>
  </si>
  <si>
    <t xml:space="preserve">      特种专业技术用车</t>
  </si>
  <si>
    <t>二、公务用车运行维护费</t>
  </si>
  <si>
    <t>填报单位：市人大</t>
  </si>
  <si>
    <t>填报单位：市人大</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</si>
</sst>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
    <numFmt numFmtId="186" formatCode="&quot;\&quot;#,##0.00_);\(&quot;\&quot;#,##0.00\)"/>
    <numFmt numFmtId="187" formatCode="#,##0_);\(#,##0\)"/>
    <numFmt numFmtId="188" formatCode="#,##0.00\ "/>
  </numFmts>
  <fonts count="58">
    <font>
      <sz val="9"/>
      <color indexed="8"/>
      <name val="宋体"/>
      <family val="0"/>
    </font>
    <font>
      <b/>
      <sz val="11"/>
      <name val="Calibri"/>
      <family val="2"/>
    </font>
    <font>
      <i/>
      <sz val="11"/>
      <name val="Calibri"/>
      <family val="2"/>
    </font>
    <font>
      <b/>
      <i/>
      <sz val="11"/>
      <name val="Calibri"/>
      <family val="2"/>
    </font>
    <font>
      <b/>
      <sz val="12"/>
      <color indexed="8"/>
      <name val="黑体"/>
      <family val="0"/>
    </font>
    <font>
      <b/>
      <sz val="36"/>
      <name val="黑体"/>
      <family val="0"/>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0"/>
    </font>
    <font>
      <sz val="12"/>
      <name val="宋体"/>
      <family val="0"/>
    </font>
    <font>
      <b/>
      <sz val="12"/>
      <color indexed="8"/>
      <name val="宋体"/>
      <family val="0"/>
    </font>
    <font>
      <b/>
      <sz val="18"/>
      <name val="宋体"/>
      <family val="0"/>
    </font>
    <font>
      <sz val="11"/>
      <name val="宋体"/>
      <family val="0"/>
    </font>
    <font>
      <b/>
      <sz val="20"/>
      <color indexed="8"/>
      <name val="宋体"/>
      <family val="0"/>
    </font>
    <font>
      <sz val="10"/>
      <color indexed="8"/>
      <name val="宋体"/>
      <family val="0"/>
    </font>
    <font>
      <b/>
      <sz val="11"/>
      <color indexed="8"/>
      <name val="宋体"/>
      <family val="0"/>
    </font>
    <font>
      <b/>
      <sz val="10"/>
      <color indexed="8"/>
      <name val="宋体"/>
      <family val="0"/>
    </font>
    <font>
      <sz val="11"/>
      <color indexed="8"/>
      <name val="Calibri"/>
      <family val="2"/>
    </font>
    <font>
      <sz val="11"/>
      <color indexed="9"/>
      <name val="Calibri"/>
      <family val="2"/>
    </font>
    <font>
      <b/>
      <sz val="18"/>
      <color indexed="62"/>
      <name val="Cambria"/>
      <family val="1"/>
    </font>
    <font>
      <b/>
      <sz val="15"/>
      <color indexed="62"/>
      <name val="Calibri"/>
      <family val="2"/>
    </font>
    <font>
      <b/>
      <sz val="13"/>
      <color indexed="62"/>
      <name val="Calibri"/>
      <family val="2"/>
    </font>
    <font>
      <b/>
      <sz val="11"/>
      <color indexed="62"/>
      <name val="Calibri"/>
      <family val="2"/>
    </font>
    <font>
      <sz val="11"/>
      <color indexed="20"/>
      <name val="Calibri"/>
      <family val="2"/>
    </font>
    <font>
      <u val="single"/>
      <sz val="11"/>
      <color indexed="12"/>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2"/>
      <name val="Calibri"/>
      <family val="2"/>
    </font>
    <font>
      <u val="single"/>
      <sz val="11"/>
      <color indexed="20"/>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color rgb="FF000000"/>
      </left>
      <right style="thin">
        <color rgb="FF000000"/>
      </right>
      <top/>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right/>
      <top style="thin">
        <color rgb="FF000000"/>
      </top>
      <bottom/>
    </border>
    <border>
      <left/>
      <right/>
      <top/>
      <bottom style="thin">
        <color rgb="FF000000"/>
      </bottom>
    </border>
    <border>
      <left style="thin"/>
      <right>
        <color indexed="63"/>
      </right>
      <top/>
      <bottom>
        <color indexed="63"/>
      </bottom>
    </border>
    <border>
      <left style="thin">
        <color rgb="FF000000"/>
      </left>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bottom style="thin"/>
    </border>
    <border>
      <left style="thin"/>
      <right>
        <color indexed="63"/>
      </right>
      <top/>
      <bottom style="thin"/>
    </border>
    <border>
      <left style="thin">
        <color rgb="FF000000"/>
      </left>
      <right style="thin">
        <color rgb="FF000000"/>
      </right>
      <top style="thin">
        <color rgb="FF000000"/>
      </top>
      <bottom/>
    </border>
    <border>
      <left/>
      <right>
        <color indexed="63"/>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border>
    <border>
      <left style="thin"/>
      <right style="thin">
        <color rgb="FF000000"/>
      </right>
      <top/>
      <bottom/>
    </border>
    <border>
      <left style="thin"/>
      <right style="thin">
        <color rgb="FF000000"/>
      </right>
      <top style="thin"/>
      <bottom style="thin"/>
    </border>
    <border>
      <left/>
      <right style="thin"/>
      <top/>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style="thin">
        <color rgb="FF000000"/>
      </left>
      <right>
        <color indexed="63"/>
      </right>
      <top style="thin"/>
      <bottom style="thin"/>
    </border>
    <border>
      <left/>
      <right>
        <color indexed="63"/>
      </right>
      <top/>
      <bottom style="thin"/>
    </border>
    <border>
      <left>
        <color indexed="63"/>
      </left>
      <right style="thin"/>
      <top>
        <color indexed="63"/>
      </top>
      <bottom>
        <color indexed="63"/>
      </bottom>
    </border>
    <border>
      <left style="thin"/>
      <right style="thin"/>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right/>
      <top style="thin">
        <color rgb="FF000000"/>
      </top>
      <bottom style="thin">
        <color rgb="FF000000"/>
      </bottom>
    </border>
    <border>
      <left/>
      <right style="thin"/>
      <top style="thin"/>
      <bottom style="thin"/>
    </border>
    <border>
      <left style="thin"/>
      <right style="thin"/>
      <top style="thin"/>
      <bottom>
        <color indexed="63"/>
      </bottom>
    </border>
    <border>
      <left/>
      <right style="thin"/>
      <top style="thin"/>
      <bottom>
        <color indexed="63"/>
      </bottom>
    </border>
    <border>
      <left style="thin"/>
      <right>
        <color indexed="63"/>
      </right>
      <top style="thin"/>
      <bottom>
        <color indexed="63"/>
      </bottom>
    </border>
  </borders>
  <cellStyleXfs count="66">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2" fillId="0" borderId="0">
      <alignment/>
      <protection/>
    </xf>
    <xf numFmtId="0" fontId="12" fillId="0" borderId="0">
      <alignment/>
      <protection/>
    </xf>
    <xf numFmtId="0" fontId="12"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240">
    <xf numFmtId="1" fontId="0" fillId="0" borderId="0" xfId="0" applyNumberFormat="1" applyFont="1" applyFill="1" applyAlignment="1">
      <alignment/>
    </xf>
    <xf numFmtId="1" fontId="0" fillId="0" borderId="0" xfId="0" applyNumberFormat="1" applyFont="1" applyFill="1" applyAlignment="1">
      <alignment vertical="center"/>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vertic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1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4"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lignment vertical="center"/>
    </xf>
    <xf numFmtId="4" fontId="10" fillId="0" borderId="13" xfId="0" applyNumberFormat="1" applyFont="1" applyBorder="1" applyAlignment="1" applyProtection="1">
      <alignment vertical="center" wrapText="1"/>
      <protection/>
    </xf>
    <xf numFmtId="0" fontId="10" fillId="0" borderId="14" xfId="0" applyNumberFormat="1" applyFont="1" applyFill="1" applyBorder="1" applyAlignment="1">
      <alignment vertical="center"/>
    </xf>
    <xf numFmtId="3" fontId="10" fillId="0" borderId="13" xfId="0" applyNumberFormat="1" applyFont="1" applyBorder="1" applyAlignment="1" applyProtection="1">
      <alignment vertical="center" wrapText="1"/>
      <protection/>
    </xf>
    <xf numFmtId="1" fontId="10" fillId="0" borderId="12" xfId="0" applyNumberFormat="1" applyFont="1" applyFill="1" applyBorder="1" applyAlignment="1">
      <alignment vertical="center"/>
    </xf>
    <xf numFmtId="3" fontId="10" fillId="0" borderId="15" xfId="0" applyNumberFormat="1" applyFont="1" applyBorder="1" applyAlignment="1" applyProtection="1">
      <alignment vertical="center" wrapText="1"/>
      <protection/>
    </xf>
    <xf numFmtId="3" fontId="10" fillId="0" borderId="16" xfId="0" applyNumberFormat="1" applyFont="1" applyBorder="1" applyAlignment="1" applyProtection="1">
      <alignment vertical="center" wrapText="1"/>
      <protection/>
    </xf>
    <xf numFmtId="4" fontId="10" fillId="0" borderId="13" xfId="0" applyNumberFormat="1" applyFont="1" applyBorder="1" applyAlignment="1">
      <alignment vertical="center" wrapText="1"/>
    </xf>
    <xf numFmtId="0" fontId="10" fillId="0" borderId="12" xfId="0" applyNumberFormat="1" applyFont="1" applyFill="1" applyBorder="1" applyAlignment="1">
      <alignment horizontal="center" vertical="center"/>
    </xf>
    <xf numFmtId="4" fontId="10" fillId="0" borderId="16" xfId="0" applyNumberFormat="1" applyFont="1" applyBorder="1" applyAlignment="1">
      <alignment vertical="center" wrapText="1"/>
    </xf>
    <xf numFmtId="0" fontId="10" fillId="0" borderId="14" xfId="0" applyNumberFormat="1" applyFont="1" applyFill="1" applyBorder="1" applyAlignment="1">
      <alignment horizontal="center" vertical="center"/>
    </xf>
    <xf numFmtId="4" fontId="10" fillId="0" borderId="16" xfId="0" applyNumberFormat="1" applyFont="1" applyBorder="1" applyAlignment="1" applyProtection="1">
      <alignment vertical="center" wrapText="1"/>
      <protection/>
    </xf>
    <xf numFmtId="3" fontId="10" fillId="0" borderId="16" xfId="0" applyNumberFormat="1" applyFont="1" applyBorder="1" applyAlignment="1">
      <alignment horizontal="right" vertical="center" wrapText="1"/>
    </xf>
    <xf numFmtId="4" fontId="10" fillId="0" borderId="17" xfId="0" applyNumberFormat="1" applyFont="1" applyBorder="1" applyAlignment="1">
      <alignment horizontal="right" vertical="center" wrapText="1"/>
    </xf>
    <xf numFmtId="0" fontId="12" fillId="0" borderId="0" xfId="0" applyNumberFormat="1" applyFont="1" applyFill="1" applyAlignment="1">
      <alignment horizontal="center"/>
    </xf>
    <xf numFmtId="185" fontId="13" fillId="0" borderId="18" xfId="0" applyNumberFormat="1" applyFont="1" applyBorder="1" applyAlignment="1">
      <alignment/>
    </xf>
    <xf numFmtId="0" fontId="9" fillId="0" borderId="0" xfId="0" applyNumberFormat="1" applyFont="1" applyFill="1" applyAlignment="1">
      <alignment horizontal="center"/>
    </xf>
    <xf numFmtId="185" fontId="9" fillId="0" borderId="0" xfId="0" applyNumberFormat="1" applyFont="1" applyBorder="1" applyAlignment="1">
      <alignment/>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19"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2" xfId="0" applyNumberFormat="1" applyFont="1" applyFill="1" applyBorder="1" applyAlignment="1" applyProtection="1">
      <alignment vertical="center" wrapText="1"/>
      <protection/>
    </xf>
    <xf numFmtId="4" fontId="7" fillId="0" borderId="21" xfId="0" applyNumberFormat="1" applyFont="1" applyBorder="1" applyAlignment="1" applyProtection="1">
      <alignment vertical="center" wrapText="1"/>
      <protection/>
    </xf>
    <xf numFmtId="4" fontId="7" fillId="0" borderId="22" xfId="0" applyNumberFormat="1" applyFont="1" applyBorder="1" applyAlignment="1" applyProtection="1">
      <alignment vertical="center" wrapText="1"/>
      <protection/>
    </xf>
    <xf numFmtId="4" fontId="7" fillId="0" borderId="23" xfId="0" applyNumberFormat="1" applyFont="1" applyBorder="1" applyAlignment="1" applyProtection="1">
      <alignment vertical="center" wrapText="1"/>
      <protection/>
    </xf>
    <xf numFmtId="4" fontId="7" fillId="0" borderId="14" xfId="0" applyNumberFormat="1" applyFont="1" applyBorder="1" applyAlignment="1" applyProtection="1">
      <alignment vertical="center" wrapText="1"/>
      <protection/>
    </xf>
    <xf numFmtId="4" fontId="7" fillId="0" borderId="12" xfId="0" applyNumberFormat="1" applyFont="1" applyBorder="1" applyAlignment="1" applyProtection="1">
      <alignment vertical="center" wrapText="1"/>
      <protection/>
    </xf>
    <xf numFmtId="4" fontId="7" fillId="0" borderId="13" xfId="0" applyNumberFormat="1" applyFont="1" applyBorder="1" applyAlignment="1" applyProtection="1">
      <alignment vertical="center" wrapText="1"/>
      <protection/>
    </xf>
    <xf numFmtId="4" fontId="7" fillId="0" borderId="24" xfId="0" applyNumberFormat="1" applyFont="1" applyBorder="1" applyAlignment="1" applyProtection="1">
      <alignment vertical="center" wrapText="1"/>
      <protection/>
    </xf>
    <xf numFmtId="4" fontId="7" fillId="0" borderId="25" xfId="0" applyNumberFormat="1" applyFont="1" applyBorder="1" applyAlignment="1" applyProtection="1">
      <alignment vertical="center" wrapText="1"/>
      <protection/>
    </xf>
    <xf numFmtId="4" fontId="7" fillId="0" borderId="25" xfId="0" applyNumberFormat="1" applyFont="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11"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49" fontId="10" fillId="0" borderId="12" xfId="0" applyNumberFormat="1" applyFont="1" applyFill="1" applyBorder="1" applyAlignment="1" applyProtection="1">
      <alignment vertical="center" wrapText="1"/>
      <protection/>
    </xf>
    <xf numFmtId="49" fontId="10" fillId="0" borderId="26" xfId="0" applyNumberFormat="1" applyFont="1" applyFill="1" applyBorder="1" applyAlignment="1" applyProtection="1">
      <alignment vertical="center" wrapText="1"/>
      <protection/>
    </xf>
    <xf numFmtId="4" fontId="10" fillId="0" borderId="21" xfId="0" applyNumberFormat="1" applyFont="1" applyBorder="1" applyAlignment="1" applyProtection="1">
      <alignment vertical="center" wrapText="1"/>
      <protection/>
    </xf>
    <xf numFmtId="4" fontId="10" fillId="0" borderId="22" xfId="0" applyNumberFormat="1" applyFont="1" applyBorder="1" applyAlignment="1" applyProtection="1">
      <alignment vertical="center" wrapText="1"/>
      <protection/>
    </xf>
    <xf numFmtId="4" fontId="10" fillId="0" borderId="23" xfId="0" applyNumberFormat="1" applyFont="1" applyBorder="1" applyAlignment="1" applyProtection="1">
      <alignment vertical="center" wrapText="1"/>
      <protection/>
    </xf>
    <xf numFmtId="4" fontId="10"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lignment vertical="center"/>
    </xf>
    <xf numFmtId="4" fontId="10" fillId="0" borderId="27" xfId="0" applyNumberFormat="1" applyFont="1" applyBorder="1" applyAlignment="1" applyProtection="1">
      <alignment vertical="center" wrapText="1"/>
      <protection/>
    </xf>
    <xf numFmtId="4" fontId="10" fillId="0" borderId="28" xfId="0" applyNumberFormat="1" applyFont="1" applyBorder="1" applyAlignment="1" applyProtection="1">
      <alignment vertical="center" wrapText="1"/>
      <protection/>
    </xf>
    <xf numFmtId="4" fontId="10" fillId="0" borderId="29" xfId="0" applyNumberFormat="1" applyFont="1" applyBorder="1" applyAlignment="1" applyProtection="1">
      <alignment vertical="center" wrapText="1"/>
      <protection/>
    </xf>
    <xf numFmtId="4" fontId="10" fillId="0" borderId="30" xfId="0" applyNumberFormat="1" applyFont="1" applyBorder="1" applyAlignment="1" applyProtection="1">
      <alignment vertical="center" wrapText="1"/>
      <protection/>
    </xf>
    <xf numFmtId="0" fontId="7" fillId="0" borderId="14" xfId="0" applyNumberFormat="1" applyFont="1" applyFill="1" applyBorder="1" applyAlignment="1">
      <alignment vertical="center" wrapText="1"/>
    </xf>
    <xf numFmtId="4" fontId="10" fillId="0" borderId="31" xfId="0" applyNumberFormat="1" applyFont="1" applyBorder="1" applyAlignment="1" applyProtection="1">
      <alignment vertical="center" wrapText="1"/>
      <protection/>
    </xf>
    <xf numFmtId="4" fontId="10" fillId="0" borderId="29" xfId="0" applyNumberFormat="1" applyFont="1" applyBorder="1" applyAlignment="1" applyProtection="1">
      <alignment vertical="center" wrapText="1"/>
      <protection/>
    </xf>
    <xf numFmtId="3" fontId="10" fillId="0" borderId="16" xfId="0" applyNumberFormat="1" applyFont="1" applyBorder="1" applyAlignment="1">
      <alignment vertical="center" wrapText="1"/>
    </xf>
    <xf numFmtId="4" fontId="10" fillId="0" borderId="21" xfId="0" applyNumberFormat="1" applyFont="1" applyBorder="1" applyAlignment="1">
      <alignment vertical="center" wrapText="1"/>
    </xf>
    <xf numFmtId="4" fontId="10" fillId="0" borderId="21" xfId="0" applyNumberFormat="1" applyFont="1" applyBorder="1" applyAlignment="1">
      <alignment vertical="center" wrapText="1"/>
    </xf>
    <xf numFmtId="4" fontId="10" fillId="0" borderId="30" xfId="0" applyNumberFormat="1" applyFont="1" applyBorder="1" applyAlignment="1">
      <alignment vertical="center" wrapText="1"/>
    </xf>
    <xf numFmtId="4" fontId="10" fillId="0" borderId="0" xfId="0" applyNumberFormat="1" applyFont="1" applyBorder="1" applyAlignment="1">
      <alignment vertical="center" wrapText="1"/>
    </xf>
    <xf numFmtId="4" fontId="10" fillId="0" borderId="32" xfId="0" applyNumberFormat="1" applyFont="1" applyBorder="1" applyAlignment="1">
      <alignment vertical="center" wrapText="1"/>
    </xf>
    <xf numFmtId="4" fontId="10" fillId="0" borderId="30" xfId="0" applyNumberFormat="1" applyFont="1" applyBorder="1" applyAlignment="1">
      <alignment vertical="center" wrapText="1"/>
    </xf>
    <xf numFmtId="4" fontId="10" fillId="0" borderId="33" xfId="0" applyNumberFormat="1" applyFont="1" applyBorder="1" applyAlignment="1">
      <alignment vertical="center" wrapText="1"/>
    </xf>
    <xf numFmtId="4" fontId="10" fillId="0" borderId="14" xfId="0" applyNumberFormat="1" applyFont="1" applyBorder="1" applyAlignment="1" applyProtection="1">
      <alignment vertical="center" wrapText="1"/>
      <protection/>
    </xf>
    <xf numFmtId="4" fontId="10" fillId="0" borderId="34" xfId="0" applyNumberFormat="1" applyFont="1" applyBorder="1" applyAlignment="1" applyProtection="1">
      <alignment vertical="center" wrapText="1"/>
      <protection/>
    </xf>
    <xf numFmtId="3" fontId="10" fillId="0" borderId="29" xfId="0" applyNumberFormat="1" applyFont="1" applyBorder="1" applyAlignment="1">
      <alignment horizontal="right" vertical="center" wrapText="1"/>
    </xf>
    <xf numFmtId="4" fontId="10" fillId="0" borderId="15" xfId="0" applyNumberFormat="1" applyFont="1" applyBorder="1" applyAlignment="1">
      <alignment vertical="center" wrapText="1"/>
    </xf>
    <xf numFmtId="4" fontId="10" fillId="0" borderId="35" xfId="0" applyNumberFormat="1" applyFont="1" applyBorder="1" applyAlignment="1">
      <alignment vertical="center" wrapText="1"/>
    </xf>
    <xf numFmtId="4" fontId="10" fillId="0" borderId="36" xfId="0" applyNumberFormat="1" applyFont="1" applyBorder="1" applyAlignment="1">
      <alignment vertical="center" wrapText="1"/>
    </xf>
    <xf numFmtId="4" fontId="10" fillId="0" borderId="13" xfId="0" applyNumberFormat="1" applyFont="1" applyBorder="1" applyAlignment="1">
      <alignment horizontal="right" vertical="center" wrapText="1"/>
    </xf>
    <xf numFmtId="4" fontId="10" fillId="0" borderId="17" xfId="0" applyNumberFormat="1" applyFont="1" applyBorder="1" applyAlignment="1">
      <alignment vertical="center" wrapText="1"/>
    </xf>
    <xf numFmtId="4" fontId="10" fillId="0" borderId="37" xfId="0" applyNumberFormat="1" applyFont="1" applyBorder="1" applyAlignment="1">
      <alignment vertical="center" wrapText="1"/>
    </xf>
    <xf numFmtId="4" fontId="10" fillId="0" borderId="38" xfId="0" applyNumberFormat="1" applyFont="1" applyBorder="1" applyAlignment="1">
      <alignment vertical="center" wrapText="1"/>
    </xf>
    <xf numFmtId="0" fontId="13" fillId="0" borderId="0" xfId="0" applyNumberFormat="1" applyFont="1" applyFill="1" applyAlignment="1">
      <alignment/>
    </xf>
    <xf numFmtId="0" fontId="7" fillId="33" borderId="0" xfId="0" applyNumberFormat="1" applyFont="1" applyFill="1" applyAlignment="1">
      <alignment horizontal="right" vertical="center"/>
    </xf>
    <xf numFmtId="0" fontId="7" fillId="0" borderId="0" xfId="0" applyNumberFormat="1" applyFont="1" applyFill="1" applyBorder="1" applyAlignment="1" applyProtection="1">
      <alignment horizontal="left" vertical="center"/>
      <protection/>
    </xf>
    <xf numFmtId="0" fontId="7" fillId="0" borderId="13" xfId="0" applyNumberFormat="1" applyFont="1" applyFill="1" applyBorder="1" applyAlignment="1" applyProtection="1">
      <alignment horizontal="center" vertical="center" wrapText="1"/>
      <protection/>
    </xf>
    <xf numFmtId="0" fontId="7" fillId="33" borderId="20" xfId="0" applyNumberFormat="1" applyFont="1" applyFill="1" applyBorder="1" applyAlignment="1">
      <alignment horizontal="center" vertical="center" wrapText="1"/>
    </xf>
    <xf numFmtId="49" fontId="7" fillId="0" borderId="13" xfId="0" applyNumberFormat="1" applyFont="1" applyFill="1" applyBorder="1" applyAlignment="1" applyProtection="1">
      <alignment horizontal="left" vertical="center" wrapText="1"/>
      <protection/>
    </xf>
    <xf numFmtId="49" fontId="7" fillId="0" borderId="13" xfId="0" applyNumberFormat="1" applyFont="1" applyBorder="1" applyAlignment="1" applyProtection="1">
      <alignment horizontal="left" vertical="center" wrapText="1"/>
      <protection/>
    </xf>
    <xf numFmtId="49" fontId="7" fillId="0" borderId="13" xfId="0" applyNumberFormat="1" applyFont="1" applyFill="1" applyBorder="1" applyAlignment="1" applyProtection="1">
      <alignment vertical="center" wrapText="1"/>
      <protection/>
    </xf>
    <xf numFmtId="0" fontId="0" fillId="33"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10" fillId="0" borderId="0" xfId="0" applyNumberFormat="1" applyFont="1" applyFill="1" applyAlignment="1">
      <alignment horizontal="centerContinuous" vertical="center"/>
    </xf>
    <xf numFmtId="49" fontId="7" fillId="0" borderId="24" xfId="0" applyNumberFormat="1" applyFont="1" applyFill="1" applyBorder="1" applyAlignment="1" applyProtection="1">
      <alignment vertical="center" wrapText="1"/>
      <protection/>
    </xf>
    <xf numFmtId="49" fontId="7" fillId="0" borderId="14" xfId="0" applyNumberFormat="1" applyFont="1" applyFill="1" applyBorder="1" applyAlignment="1" applyProtection="1">
      <alignment vertical="center" wrapText="1"/>
      <protection/>
    </xf>
    <xf numFmtId="4" fontId="7" fillId="0" borderId="39" xfId="0" applyNumberFormat="1" applyFont="1" applyBorder="1" applyAlignment="1" applyProtection="1">
      <alignment vertical="center" wrapText="1"/>
      <protection/>
    </xf>
    <xf numFmtId="0" fontId="7" fillId="0" borderId="40" xfId="0" applyNumberFormat="1" applyFont="1" applyFill="1" applyBorder="1" applyAlignment="1" applyProtection="1">
      <alignment horizontal="left"/>
      <protection/>
    </xf>
    <xf numFmtId="49" fontId="7" fillId="0" borderId="26"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vertical="center"/>
      <protection/>
    </xf>
    <xf numFmtId="0" fontId="7" fillId="0" borderId="41"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188" fontId="7" fillId="0" borderId="21" xfId="0" applyNumberFormat="1" applyFont="1" applyBorder="1" applyAlignment="1" applyProtection="1">
      <alignment vertical="center" wrapText="1"/>
      <protection/>
    </xf>
    <xf numFmtId="188" fontId="7" fillId="0" borderId="22" xfId="0" applyNumberFormat="1" applyFont="1" applyBorder="1" applyAlignment="1" applyProtection="1">
      <alignment horizontal="right" vertical="center" wrapText="1"/>
      <protection/>
    </xf>
    <xf numFmtId="188" fontId="7" fillId="0" borderId="42" xfId="0" applyNumberFormat="1" applyFont="1" applyBorder="1" applyAlignment="1" applyProtection="1">
      <alignment horizontal="right" vertical="center" wrapText="1"/>
      <protection/>
    </xf>
    <xf numFmtId="188" fontId="7" fillId="0" borderId="43" xfId="0" applyNumberFormat="1" applyFont="1" applyBorder="1" applyAlignment="1" applyProtection="1">
      <alignment horizontal="right" vertical="center" wrapText="1"/>
      <protection/>
    </xf>
    <xf numFmtId="0" fontId="7" fillId="0" borderId="0" xfId="0" applyNumberFormat="1" applyFont="1" applyFill="1" applyAlignment="1" applyProtection="1">
      <alignment horizontal="left"/>
      <protection/>
    </xf>
    <xf numFmtId="0" fontId="10" fillId="0" borderId="0" xfId="0" applyNumberFormat="1" applyFont="1" applyFill="1" applyAlignment="1">
      <alignment horizontal="right" vertical="center" wrapText="1"/>
    </xf>
    <xf numFmtId="49" fontId="7" fillId="0" borderId="12" xfId="0" applyNumberFormat="1" applyFont="1" applyFill="1" applyBorder="1" applyAlignment="1" applyProtection="1">
      <alignment horizontal="left" vertical="center" wrapText="1"/>
      <protection/>
    </xf>
    <xf numFmtId="4" fontId="7" fillId="0" borderId="44" xfId="0" applyNumberFormat="1" applyFont="1" applyBorder="1" applyAlignment="1" applyProtection="1">
      <alignment horizontal="right" vertical="center" wrapText="1"/>
      <protection/>
    </xf>
    <xf numFmtId="4" fontId="7" fillId="0" borderId="45" xfId="0" applyNumberFormat="1" applyFont="1" applyBorder="1" applyAlignment="1" applyProtection="1">
      <alignment horizontal="right" vertical="center" wrapText="1"/>
      <protection/>
    </xf>
    <xf numFmtId="4" fontId="7" fillId="0" borderId="23" xfId="0" applyNumberFormat="1" applyFont="1" applyBorder="1" applyAlignment="1" applyProtection="1">
      <alignment horizontal="right" vertical="center" wrapText="1"/>
      <protection/>
    </xf>
    <xf numFmtId="4" fontId="7" fillId="0" borderId="21" xfId="0" applyNumberFormat="1" applyFont="1" applyBorder="1" applyAlignment="1" applyProtection="1">
      <alignment horizontal="right" vertical="center" wrapText="1"/>
      <protection/>
    </xf>
    <xf numFmtId="4" fontId="7" fillId="0" borderId="22" xfId="0" applyNumberFormat="1" applyFont="1" applyBorder="1" applyAlignment="1" applyProtection="1">
      <alignment horizontal="right" vertical="center" wrapText="1"/>
      <protection/>
    </xf>
    <xf numFmtId="4" fontId="7" fillId="0" borderId="42" xfId="0" applyNumberFormat="1" applyFont="1" applyBorder="1" applyAlignment="1" applyProtection="1">
      <alignment horizontal="right" vertical="center" wrapText="1"/>
      <protection/>
    </xf>
    <xf numFmtId="4" fontId="7" fillId="0" borderId="43" xfId="0" applyNumberFormat="1" applyFont="1" applyBorder="1" applyAlignment="1" applyProtection="1">
      <alignment horizontal="right" vertical="center" wrapText="1"/>
      <protection/>
    </xf>
    <xf numFmtId="49" fontId="10" fillId="0" borderId="0" xfId="0" applyNumberFormat="1" applyFont="1" applyAlignment="1">
      <alignment horizontal="right" vertical="center" wrapText="1"/>
    </xf>
    <xf numFmtId="49" fontId="10" fillId="0" borderId="0" xfId="0" applyNumberFormat="1" applyFont="1" applyBorder="1" applyAlignment="1">
      <alignment horizontal="right" vertical="center" wrapText="1"/>
    </xf>
    <xf numFmtId="49" fontId="10" fillId="0" borderId="0" xfId="0" applyNumberFormat="1" applyFont="1" applyBorder="1" applyAlignment="1">
      <alignment horizontal="right" vertical="center"/>
    </xf>
    <xf numFmtId="49" fontId="10" fillId="0" borderId="27" xfId="0" applyNumberFormat="1" applyFont="1" applyBorder="1" applyAlignment="1">
      <alignment horizontal="center" vertical="center" wrapText="1"/>
    </xf>
    <xf numFmtId="49" fontId="10" fillId="0" borderId="27" xfId="0" applyNumberFormat="1" applyFont="1" applyBorder="1" applyAlignment="1">
      <alignment horizontal="center" vertical="center"/>
    </xf>
    <xf numFmtId="1" fontId="0" fillId="0" borderId="13" xfId="0" applyFont="1" applyBorder="1" applyAlignment="1">
      <alignment horizontal="left" vertical="center" wrapText="1"/>
    </xf>
    <xf numFmtId="4" fontId="15" fillId="0" borderId="13" xfId="0" applyNumberFormat="1" applyFont="1" applyBorder="1" applyAlignment="1">
      <alignment horizontal="left" vertical="center" wrapText="1"/>
    </xf>
    <xf numFmtId="0" fontId="10" fillId="0" borderId="0" xfId="42" applyFont="1">
      <alignment vertical="center"/>
      <protection/>
    </xf>
    <xf numFmtId="0" fontId="12" fillId="0" borderId="0" xfId="42">
      <alignment vertical="center"/>
      <protection/>
    </xf>
    <xf numFmtId="0" fontId="17" fillId="0" borderId="0" xfId="42" applyFont="1" applyAlignment="1">
      <alignment horizontal="left" vertical="center"/>
      <protection/>
    </xf>
    <xf numFmtId="0" fontId="17" fillId="0" borderId="0" xfId="42" applyFont="1">
      <alignment vertical="center"/>
      <protection/>
    </xf>
    <xf numFmtId="0" fontId="17" fillId="0" borderId="0" xfId="42" applyFont="1" applyAlignment="1">
      <alignment horizontal="right" vertical="center"/>
      <protection/>
    </xf>
    <xf numFmtId="0" fontId="13" fillId="0" borderId="10" xfId="42" applyFont="1" applyBorder="1" applyAlignment="1">
      <alignment horizontal="center" vertical="center" wrapText="1"/>
      <protection/>
    </xf>
    <xf numFmtId="0" fontId="19" fillId="0" borderId="24" xfId="42" applyFont="1" applyBorder="1" applyAlignment="1">
      <alignment horizontal="center" vertical="center" wrapText="1"/>
      <protection/>
    </xf>
    <xf numFmtId="0" fontId="13" fillId="0" borderId="24" xfId="42" applyFont="1" applyBorder="1" applyAlignment="1">
      <alignment horizontal="center" vertical="center"/>
      <protection/>
    </xf>
    <xf numFmtId="0" fontId="18" fillId="0" borderId="24" xfId="42" applyFont="1" applyBorder="1" applyAlignment="1">
      <alignment horizontal="center" vertical="center"/>
      <protection/>
    </xf>
    <xf numFmtId="0" fontId="18" fillId="0" borderId="24" xfId="42" applyFont="1" applyBorder="1" applyAlignment="1">
      <alignment horizontal="left" vertical="center" indent="1"/>
      <protection/>
    </xf>
    <xf numFmtId="0" fontId="12" fillId="0" borderId="24" xfId="42" applyBorder="1" applyAlignment="1">
      <alignment horizontal="left" vertical="center" indent="1"/>
      <protection/>
    </xf>
    <xf numFmtId="0" fontId="12" fillId="0" borderId="24" xfId="42" applyBorder="1">
      <alignment vertical="center"/>
      <protection/>
    </xf>
    <xf numFmtId="0" fontId="12" fillId="0" borderId="24" xfId="42" applyBorder="1" applyAlignment="1">
      <alignment horizontal="center" vertical="center"/>
      <protection/>
    </xf>
    <xf numFmtId="0" fontId="18" fillId="0" borderId="24" xfId="42" applyFont="1" applyBorder="1" applyAlignment="1">
      <alignment horizontal="left" vertical="center" indent="3"/>
      <protection/>
    </xf>
    <xf numFmtId="0" fontId="9" fillId="0" borderId="24" xfId="42" applyFont="1" applyBorder="1">
      <alignment vertical="center"/>
      <protection/>
    </xf>
    <xf numFmtId="0" fontId="18" fillId="0" borderId="0" xfId="42" applyFont="1" applyBorder="1" applyAlignment="1">
      <alignment horizontal="left" vertical="center" indent="1"/>
      <protection/>
    </xf>
    <xf numFmtId="0" fontId="12" fillId="0" borderId="0" xfId="42" applyBorder="1">
      <alignment vertical="center"/>
      <protection/>
    </xf>
    <xf numFmtId="0" fontId="9" fillId="0" borderId="24" xfId="42" applyFont="1" applyBorder="1" applyAlignment="1">
      <alignment horizontal="left" vertical="center" indent="1"/>
      <protection/>
    </xf>
    <xf numFmtId="0" fontId="13" fillId="0" borderId="24" xfId="42" applyFont="1" applyBorder="1" applyAlignment="1">
      <alignment horizontal="left" vertical="center"/>
      <protection/>
    </xf>
    <xf numFmtId="0" fontId="13" fillId="0" borderId="24" xfId="42" applyFont="1" applyBorder="1" applyAlignment="1">
      <alignment horizontal="left" vertical="center" indent="1"/>
      <protection/>
    </xf>
    <xf numFmtId="0" fontId="12" fillId="0" borderId="24" xfId="42" applyBorder="1" applyAlignment="1">
      <alignment horizontal="left" vertical="center" indent="2"/>
      <protection/>
    </xf>
    <xf numFmtId="0" fontId="11" fillId="0" borderId="0" xfId="0" applyNumberFormat="1" applyFont="1" applyFill="1" applyAlignment="1" applyProtection="1">
      <alignment horizontal="center" vertical="center"/>
      <protection/>
    </xf>
    <xf numFmtId="0" fontId="10" fillId="0" borderId="21"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7" fillId="0" borderId="4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47" xfId="0" applyNumberFormat="1" applyFont="1" applyFill="1" applyBorder="1" applyAlignment="1" applyProtection="1">
      <alignment horizontal="center" vertical="center" wrapText="1"/>
      <protection/>
    </xf>
    <xf numFmtId="0" fontId="7" fillId="0" borderId="21" xfId="0" applyNumberFormat="1" applyFont="1" applyFill="1" applyBorder="1" applyAlignment="1">
      <alignment horizontal="center" vertical="center"/>
    </xf>
    <xf numFmtId="0" fontId="7" fillId="0" borderId="45" xfId="0" applyNumberFormat="1" applyFont="1" applyFill="1" applyBorder="1" applyAlignment="1">
      <alignment horizontal="center" vertical="center"/>
    </xf>
    <xf numFmtId="0" fontId="7" fillId="0" borderId="43" xfId="0" applyNumberFormat="1" applyFont="1" applyFill="1" applyBorder="1" applyAlignment="1">
      <alignment horizontal="center" vertical="center"/>
    </xf>
    <xf numFmtId="0" fontId="7" fillId="0" borderId="27"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186" fontId="7" fillId="0" borderId="46" xfId="0" applyNumberFormat="1" applyFont="1" applyFill="1" applyBorder="1" applyAlignment="1" applyProtection="1">
      <alignment horizontal="center" vertical="center" wrapText="1"/>
      <protection/>
    </xf>
    <xf numFmtId="186" fontId="7" fillId="0" borderId="48"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4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40" xfId="0" applyNumberFormat="1" applyFont="1" applyFill="1" applyBorder="1" applyAlignment="1" applyProtection="1">
      <alignment horizontal="center" vertical="center" wrapText="1"/>
      <protection/>
    </xf>
    <xf numFmtId="0" fontId="7" fillId="0" borderId="49"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1" fontId="0" fillId="0" borderId="21"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0" fontId="7" fillId="0" borderId="21" xfId="0" applyNumberFormat="1" applyFont="1" applyFill="1" applyBorder="1" applyAlignment="1" applyProtection="1">
      <alignment horizontal="center" vertical="center" wrapText="1"/>
      <protection/>
    </xf>
    <xf numFmtId="0" fontId="7" fillId="0" borderId="45" xfId="0" applyNumberFormat="1" applyFont="1" applyFill="1" applyBorder="1" applyAlignment="1" applyProtection="1">
      <alignment horizontal="center" vertical="center" wrapText="1"/>
      <protection/>
    </xf>
    <xf numFmtId="0" fontId="7" fillId="0" borderId="4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47" xfId="0" applyNumberFormat="1" applyFont="1" applyFill="1" applyBorder="1" applyAlignment="1" applyProtection="1">
      <alignment horizontal="center" vertical="center" wrapText="1"/>
      <protection/>
    </xf>
    <xf numFmtId="0" fontId="10" fillId="0" borderId="4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35" xfId="0" applyNumberFormat="1" applyFont="1" applyFill="1" applyBorder="1" applyAlignment="1" applyProtection="1">
      <alignment horizontal="center" vertical="center" wrapText="1"/>
      <protection/>
    </xf>
    <xf numFmtId="0" fontId="10" fillId="33" borderId="14" xfId="0" applyNumberFormat="1" applyFont="1" applyFill="1" applyBorder="1" applyAlignment="1" applyProtection="1">
      <alignment horizontal="center" vertical="center"/>
      <protection/>
    </xf>
    <xf numFmtId="0" fontId="10" fillId="33" borderId="12" xfId="0" applyNumberFormat="1" applyFont="1" applyFill="1" applyBorder="1" applyAlignment="1" applyProtection="1">
      <alignment horizontal="center" vertical="center"/>
      <protection/>
    </xf>
    <xf numFmtId="0" fontId="10" fillId="33" borderId="49"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wrapText="1"/>
      <protection/>
    </xf>
    <xf numFmtId="0" fontId="10" fillId="0" borderId="49" xfId="0" applyNumberFormat="1" applyFont="1" applyFill="1" applyBorder="1" applyAlignment="1" applyProtection="1">
      <alignment horizontal="center" vertical="center" wrapText="1"/>
      <protection/>
    </xf>
    <xf numFmtId="0" fontId="10" fillId="0" borderId="45" xfId="0" applyNumberFormat="1" applyFont="1" applyFill="1" applyBorder="1" applyAlignment="1">
      <alignment horizontal="center" vertical="center"/>
    </xf>
    <xf numFmtId="0" fontId="7" fillId="0" borderId="13"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8" xfId="0" applyNumberFormat="1" applyFont="1" applyFill="1" applyBorder="1" applyAlignment="1">
      <alignment horizontal="center" vertical="center"/>
    </xf>
    <xf numFmtId="0" fontId="0" fillId="33"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xf>
    <xf numFmtId="0" fontId="7" fillId="33" borderId="13" xfId="0" applyNumberFormat="1" applyFont="1" applyFill="1" applyBorder="1" applyAlignment="1" applyProtection="1">
      <alignment horizontal="center" vertical="center" wrapText="1"/>
      <protection/>
    </xf>
    <xf numFmtId="1" fontId="7" fillId="0" borderId="35" xfId="0" applyNumberFormat="1" applyFont="1" applyFill="1" applyBorder="1" applyAlignment="1" applyProtection="1">
      <alignment horizontal="center" vertical="center"/>
      <protection/>
    </xf>
    <xf numFmtId="1" fontId="7" fillId="0" borderId="47" xfId="0" applyNumberFormat="1" applyFont="1" applyFill="1" applyBorder="1" applyAlignment="1" applyProtection="1">
      <alignment horizontal="center" vertical="center"/>
      <protection/>
    </xf>
    <xf numFmtId="0" fontId="7" fillId="0" borderId="24" xfId="0" applyNumberFormat="1" applyFont="1" applyFill="1" applyBorder="1" applyAlignment="1" applyProtection="1">
      <alignment horizontal="center" vertical="center"/>
      <protection/>
    </xf>
    <xf numFmtId="0" fontId="7" fillId="0" borderId="47" xfId="0" applyNumberFormat="1" applyFont="1" applyFill="1" applyBorder="1" applyAlignment="1" applyProtection="1">
      <alignment horizontal="center" vertical="center"/>
      <protection/>
    </xf>
    <xf numFmtId="1" fontId="7" fillId="0" borderId="24" xfId="0" applyNumberFormat="1" applyFont="1" applyFill="1" applyBorder="1" applyAlignment="1" applyProtection="1">
      <alignment horizontal="center" vertical="center" wrapText="1"/>
      <protection/>
    </xf>
    <xf numFmtId="1" fontId="7" fillId="0" borderId="47"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0" fontId="7" fillId="0" borderId="45" xfId="0" applyNumberFormat="1" applyFont="1" applyFill="1" applyBorder="1" applyAlignment="1" applyProtection="1">
      <alignment horizontal="center" vertical="center"/>
      <protection/>
    </xf>
    <xf numFmtId="0" fontId="7" fillId="0" borderId="43" xfId="0" applyNumberFormat="1" applyFont="1" applyFill="1" applyBorder="1" applyAlignment="1" applyProtection="1">
      <alignment horizontal="center" vertical="center"/>
      <protection/>
    </xf>
    <xf numFmtId="1" fontId="7" fillId="0" borderId="14" xfId="0" applyNumberFormat="1" applyFont="1" applyFill="1" applyBorder="1" applyAlignment="1" applyProtection="1">
      <alignment horizontal="center" vertical="center" wrapText="1"/>
      <protection/>
    </xf>
    <xf numFmtId="1" fontId="7" fillId="0" borderId="12" xfId="0" applyNumberFormat="1" applyFont="1" applyFill="1" applyBorder="1" applyAlignment="1" applyProtection="1">
      <alignment horizontal="center" vertical="center" wrapText="1"/>
      <protection/>
    </xf>
    <xf numFmtId="1" fontId="7" fillId="0" borderId="35"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xf>
    <xf numFmtId="1" fontId="7" fillId="0" borderId="49" xfId="0" applyNumberFormat="1" applyFont="1" applyFill="1" applyBorder="1" applyAlignment="1" applyProtection="1">
      <alignment horizontal="center" vertical="center"/>
      <protection/>
    </xf>
    <xf numFmtId="0" fontId="7" fillId="0" borderId="46" xfId="0" applyNumberFormat="1" applyFont="1" applyFill="1" applyBorder="1" applyAlignment="1" applyProtection="1">
      <alignment horizontal="center" vertical="center"/>
      <protection/>
    </xf>
    <xf numFmtId="1" fontId="7" fillId="0" borderId="40" xfId="0" applyNumberFormat="1" applyFont="1" applyFill="1" applyBorder="1" applyAlignment="1" applyProtection="1">
      <alignment horizontal="center" vertical="center" wrapText="1"/>
      <protection/>
    </xf>
    <xf numFmtId="1" fontId="7" fillId="0" borderId="49" xfId="0" applyNumberFormat="1" applyFont="1" applyFill="1" applyBorder="1" applyAlignment="1" applyProtection="1">
      <alignment horizontal="center" vertical="center" wrapText="1"/>
      <protection/>
    </xf>
    <xf numFmtId="49" fontId="10" fillId="0" borderId="13"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xf>
    <xf numFmtId="0" fontId="16" fillId="0" borderId="0" xfId="42" applyFont="1" applyAlignment="1">
      <alignment horizontal="center" vertical="center"/>
      <protection/>
    </xf>
    <xf numFmtId="0" fontId="13" fillId="0" borderId="0" xfId="42" applyFont="1" applyAlignment="1">
      <alignment horizontal="center" vertical="center"/>
      <protection/>
    </xf>
    <xf numFmtId="0" fontId="17" fillId="0" borderId="0" xfId="42" applyFont="1" applyAlignment="1">
      <alignment horizontal="left" vertical="center"/>
      <protection/>
    </xf>
    <xf numFmtId="0" fontId="13" fillId="0" borderId="47" xfId="42" applyFont="1" applyBorder="1" applyAlignment="1">
      <alignment horizontal="center" vertical="center"/>
      <protection/>
    </xf>
    <xf numFmtId="0" fontId="13" fillId="0" borderId="11" xfId="42" applyFont="1" applyBorder="1" applyAlignment="1">
      <alignment horizontal="center" vertical="center"/>
      <protection/>
    </xf>
    <xf numFmtId="0" fontId="13" fillId="0" borderId="10" xfId="42" applyFont="1" applyBorder="1" applyAlignment="1">
      <alignment horizontal="center" vertical="center"/>
      <protection/>
    </xf>
    <xf numFmtId="0" fontId="18" fillId="0" borderId="47" xfId="42" applyFont="1" applyBorder="1" applyAlignment="1">
      <alignment horizontal="center" vertical="center" wrapText="1"/>
      <protection/>
    </xf>
    <xf numFmtId="0" fontId="18" fillId="0" borderId="11" xfId="42" applyFont="1" applyBorder="1" applyAlignment="1">
      <alignment horizontal="center" vertical="center" wrapText="1"/>
      <protection/>
    </xf>
    <xf numFmtId="0" fontId="18" fillId="0" borderId="10" xfId="42" applyFont="1" applyBorder="1" applyAlignment="1">
      <alignment horizontal="center" vertical="center" wrapText="1"/>
      <protection/>
    </xf>
    <xf numFmtId="0" fontId="13" fillId="0" borderId="24" xfId="42" applyFont="1" applyBorder="1" applyAlignment="1">
      <alignment horizontal="center" vertical="center" wrapText="1"/>
      <protection/>
    </xf>
    <xf numFmtId="0" fontId="13" fillId="0" borderId="47" xfId="42" applyFont="1" applyBorder="1" applyAlignment="1">
      <alignment horizontal="center" vertical="center" wrapText="1"/>
      <protection/>
    </xf>
    <xf numFmtId="0" fontId="13" fillId="0" borderId="10" xfId="42" applyFont="1" applyBorder="1" applyAlignment="1">
      <alignment horizontal="center" vertical="center" wrapText="1"/>
      <protection/>
    </xf>
    <xf numFmtId="0" fontId="13" fillId="0" borderId="12" xfId="42" applyFont="1" applyBorder="1" applyAlignment="1">
      <alignment horizontal="center" vertical="center" wrapText="1"/>
      <protection/>
    </xf>
    <xf numFmtId="0" fontId="13" fillId="0" borderId="46" xfId="42" applyFont="1" applyBorder="1" applyAlignment="1">
      <alignment horizontal="center" vertical="center" wrapText="1"/>
      <protection/>
    </xf>
    <xf numFmtId="0" fontId="13" fillId="0" borderId="24" xfId="42" applyFont="1" applyBorder="1" applyAlignment="1">
      <alignment horizontal="center" vertical="center"/>
      <protection/>
    </xf>
    <xf numFmtId="0" fontId="17" fillId="0" borderId="0" xfId="42" applyFont="1" applyBorder="1" applyAlignment="1">
      <alignment horizontal="center" vertical="center"/>
      <protection/>
    </xf>
    <xf numFmtId="44" fontId="18" fillId="0" borderId="24" xfId="42" applyNumberFormat="1"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 xfId="41"/>
    <cellStyle name="常规_三公经费统计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zoomScalePageLayoutView="0" workbookViewId="0" topLeftCell="A13">
      <selection activeCell="A6" sqref="A6"/>
    </sheetView>
  </sheetViews>
  <sheetFormatPr defaultColWidth="9.33203125" defaultRowHeight="11.25"/>
  <cols>
    <col min="1" max="1" width="163.83203125" style="0" customWidth="1"/>
  </cols>
  <sheetData>
    <row r="1" ht="14.25">
      <c r="A1" s="2"/>
    </row>
    <row r="3" ht="102" customHeight="1">
      <c r="A3" s="3" t="s">
        <v>0</v>
      </c>
    </row>
    <row r="4" ht="107.25" customHeight="1">
      <c r="A4" s="4" t="s">
        <v>1</v>
      </c>
    </row>
    <row r="5" ht="409.5" customHeight="1" hidden="1">
      <c r="A5" s="5"/>
    </row>
    <row r="6" ht="29.25" customHeight="1">
      <c r="A6" s="6"/>
    </row>
    <row r="7" ht="78" customHeight="1"/>
    <row r="8" ht="82.5" customHeight="1">
      <c r="A8" s="7" t="s">
        <v>543</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0"/>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64.66015625" style="0" customWidth="1"/>
    <col min="3" max="8" width="18" style="0" customWidth="1"/>
  </cols>
  <sheetData>
    <row r="1" spans="1:8" ht="19.5" customHeight="1">
      <c r="A1" s="12"/>
      <c r="B1" s="12"/>
      <c r="C1" s="12"/>
      <c r="D1" s="12"/>
      <c r="E1" s="104"/>
      <c r="F1" s="12"/>
      <c r="G1" s="12"/>
      <c r="H1" s="9" t="s">
        <v>370</v>
      </c>
    </row>
    <row r="2" spans="1:8" ht="25.5" customHeight="1">
      <c r="A2" s="156" t="s">
        <v>371</v>
      </c>
      <c r="B2" s="156"/>
      <c r="C2" s="156"/>
      <c r="D2" s="156"/>
      <c r="E2" s="156"/>
      <c r="F2" s="156"/>
      <c r="G2" s="156"/>
      <c r="H2" s="156"/>
    </row>
    <row r="3" spans="1:8" ht="19.5" customHeight="1">
      <c r="A3" s="110" t="s">
        <v>0</v>
      </c>
      <c r="B3" s="40"/>
      <c r="C3" s="40"/>
      <c r="D3" s="40"/>
      <c r="E3" s="40"/>
      <c r="F3" s="40"/>
      <c r="G3" s="40"/>
      <c r="H3" s="9"/>
    </row>
    <row r="4" spans="1:8" ht="19.5" customHeight="1">
      <c r="A4" s="175" t="s">
        <v>372</v>
      </c>
      <c r="B4" s="175" t="s">
        <v>373</v>
      </c>
      <c r="C4" s="203" t="s">
        <v>374</v>
      </c>
      <c r="D4" s="203"/>
      <c r="E4" s="204"/>
      <c r="F4" s="204"/>
      <c r="G4" s="204"/>
      <c r="H4" s="203"/>
    </row>
    <row r="5" spans="1:8" ht="19.5" customHeight="1">
      <c r="A5" s="175"/>
      <c r="B5" s="175"/>
      <c r="C5" s="213" t="s">
        <v>56</v>
      </c>
      <c r="D5" s="176" t="s">
        <v>244</v>
      </c>
      <c r="E5" s="207" t="s">
        <v>375</v>
      </c>
      <c r="F5" s="208"/>
      <c r="G5" s="209"/>
      <c r="H5" s="212" t="s">
        <v>249</v>
      </c>
    </row>
    <row r="6" spans="1:8" ht="21.75" customHeight="1">
      <c r="A6" s="174"/>
      <c r="B6" s="174"/>
      <c r="C6" s="214"/>
      <c r="D6" s="161"/>
      <c r="E6" s="111" t="s">
        <v>72</v>
      </c>
      <c r="F6" s="112" t="s">
        <v>376</v>
      </c>
      <c r="G6" s="113" t="s">
        <v>377</v>
      </c>
      <c r="H6" s="206"/>
    </row>
    <row r="7" spans="1:8" ht="19.5" customHeight="1">
      <c r="A7" s="46" t="s">
        <v>80</v>
      </c>
      <c r="B7" s="46" t="s">
        <v>56</v>
      </c>
      <c r="C7" s="114">
        <f>SUM(D7,E7,H7)</f>
        <v>32.550000000000004</v>
      </c>
      <c r="D7" s="115">
        <v>0</v>
      </c>
      <c r="E7" s="115">
        <f>SUM(F7,G7)</f>
        <v>31.1</v>
      </c>
      <c r="F7" s="115">
        <v>0</v>
      </c>
      <c r="G7" s="116">
        <v>31.1</v>
      </c>
      <c r="H7" s="117">
        <v>1.45</v>
      </c>
    </row>
    <row r="8" spans="1:8" ht="19.5" customHeight="1">
      <c r="A8" s="46" t="s">
        <v>80</v>
      </c>
      <c r="B8" s="46" t="s">
        <v>81</v>
      </c>
      <c r="C8" s="114">
        <f>SUM(D8,E8,H8)</f>
        <v>32.550000000000004</v>
      </c>
      <c r="D8" s="115">
        <v>0</v>
      </c>
      <c r="E8" s="115">
        <f>SUM(F8,G8)</f>
        <v>31.1</v>
      </c>
      <c r="F8" s="115">
        <v>0</v>
      </c>
      <c r="G8" s="116">
        <v>31.1</v>
      </c>
      <c r="H8" s="117">
        <v>1.45</v>
      </c>
    </row>
    <row r="9" spans="1:8" ht="19.5" customHeight="1">
      <c r="A9" s="46" t="s">
        <v>82</v>
      </c>
      <c r="B9" s="46" t="s">
        <v>83</v>
      </c>
      <c r="C9" s="114">
        <f>SUM(D9,E9,H9)</f>
        <v>15.1</v>
      </c>
      <c r="D9" s="115">
        <v>0</v>
      </c>
      <c r="E9" s="115">
        <f>SUM(F9,G9)</f>
        <v>15.1</v>
      </c>
      <c r="F9" s="115">
        <v>0</v>
      </c>
      <c r="G9" s="116">
        <v>15.1</v>
      </c>
      <c r="H9" s="117">
        <v>0</v>
      </c>
    </row>
    <row r="10" spans="1:8" ht="19.5" customHeight="1">
      <c r="A10" s="46" t="s">
        <v>82</v>
      </c>
      <c r="B10" s="46" t="s">
        <v>83</v>
      </c>
      <c r="C10" s="114">
        <f>SUM(D10,E10,H10)</f>
        <v>17.45</v>
      </c>
      <c r="D10" s="115">
        <v>0</v>
      </c>
      <c r="E10" s="115">
        <f>SUM(F10,G10)</f>
        <v>16</v>
      </c>
      <c r="F10" s="115">
        <v>0</v>
      </c>
      <c r="G10" s="116">
        <v>16</v>
      </c>
      <c r="H10" s="117">
        <v>1.45</v>
      </c>
    </row>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5.16015625" style="0" customWidth="1"/>
    <col min="6" max="8" width="18.16015625" style="0" customWidth="1"/>
    <col min="9" max="245" width="10.66015625" style="0" customWidth="1"/>
  </cols>
  <sheetData>
    <row r="1" spans="1:8" ht="19.5" customHeight="1">
      <c r="A1" s="34"/>
      <c r="B1" s="35"/>
      <c r="C1" s="35"/>
      <c r="D1" s="35"/>
      <c r="E1" s="35"/>
      <c r="F1" s="35"/>
      <c r="G1" s="35"/>
      <c r="H1" s="94" t="s">
        <v>378</v>
      </c>
    </row>
    <row r="2" spans="1:8" ht="19.5" customHeight="1">
      <c r="A2" s="156" t="s">
        <v>379</v>
      </c>
      <c r="B2" s="156"/>
      <c r="C2" s="156"/>
      <c r="D2" s="156"/>
      <c r="E2" s="156"/>
      <c r="F2" s="156"/>
      <c r="G2" s="156"/>
      <c r="H2" s="156"/>
    </row>
    <row r="3" spans="1:8" ht="19.5" customHeight="1">
      <c r="A3" s="95" t="s">
        <v>373</v>
      </c>
      <c r="B3" s="39"/>
      <c r="C3" s="39"/>
      <c r="D3" s="39"/>
      <c r="E3" s="39"/>
      <c r="F3" s="118"/>
      <c r="G3" s="118"/>
      <c r="H3" s="119"/>
    </row>
    <row r="4" spans="1:8" ht="19.5" customHeight="1">
      <c r="A4" s="162" t="s">
        <v>55</v>
      </c>
      <c r="B4" s="163"/>
      <c r="C4" s="163"/>
      <c r="D4" s="163"/>
      <c r="E4" s="164"/>
      <c r="F4" s="215" t="s">
        <v>380</v>
      </c>
      <c r="G4" s="203"/>
      <c r="H4" s="203"/>
    </row>
    <row r="5" spans="1:8" ht="19.5" customHeight="1">
      <c r="A5" s="162" t="s">
        <v>64</v>
      </c>
      <c r="B5" s="163"/>
      <c r="C5" s="164"/>
      <c r="D5" s="216" t="s">
        <v>65</v>
      </c>
      <c r="E5" s="176" t="s">
        <v>118</v>
      </c>
      <c r="F5" s="160" t="s">
        <v>56</v>
      </c>
      <c r="G5" s="160" t="s">
        <v>114</v>
      </c>
      <c r="H5" s="203" t="s">
        <v>115</v>
      </c>
    </row>
    <row r="6" spans="1:8" ht="19.5" customHeight="1">
      <c r="A6" s="44" t="s">
        <v>77</v>
      </c>
      <c r="B6" s="43" t="s">
        <v>78</v>
      </c>
      <c r="C6" s="45" t="s">
        <v>79</v>
      </c>
      <c r="D6" s="217"/>
      <c r="E6" s="174"/>
      <c r="F6" s="161"/>
      <c r="G6" s="161"/>
      <c r="H6" s="204"/>
    </row>
    <row r="7" spans="1:8" ht="19.5" customHeight="1">
      <c r="A7" s="46" t="s">
        <v>80</v>
      </c>
      <c r="B7" s="46" t="s">
        <v>80</v>
      </c>
      <c r="C7" s="46" t="s">
        <v>80</v>
      </c>
      <c r="D7" s="46" t="s">
        <v>80</v>
      </c>
      <c r="E7" s="120" t="s">
        <v>80</v>
      </c>
      <c r="F7" s="121">
        <f aca="true" t="shared" si="0" ref="F7:F16">SUM(G7,H7)</f>
        <v>0</v>
      </c>
      <c r="G7" s="122" t="s">
        <v>80</v>
      </c>
      <c r="H7" s="123" t="s">
        <v>80</v>
      </c>
    </row>
    <row r="8" spans="1:8" ht="19.5" customHeight="1">
      <c r="A8" s="46" t="s">
        <v>80</v>
      </c>
      <c r="B8" s="46" t="s">
        <v>80</v>
      </c>
      <c r="C8" s="46" t="s">
        <v>80</v>
      </c>
      <c r="D8" s="46" t="s">
        <v>80</v>
      </c>
      <c r="E8" s="120" t="s">
        <v>80</v>
      </c>
      <c r="F8" s="121">
        <f t="shared" si="0"/>
        <v>0</v>
      </c>
      <c r="G8" s="122" t="s">
        <v>80</v>
      </c>
      <c r="H8" s="123" t="s">
        <v>80</v>
      </c>
    </row>
    <row r="9" spans="1:8" ht="19.5" customHeight="1">
      <c r="A9" s="46" t="s">
        <v>80</v>
      </c>
      <c r="B9" s="46" t="s">
        <v>80</v>
      </c>
      <c r="C9" s="46" t="s">
        <v>80</v>
      </c>
      <c r="D9" s="46" t="s">
        <v>80</v>
      </c>
      <c r="E9" s="120" t="s">
        <v>80</v>
      </c>
      <c r="F9" s="121">
        <f t="shared" si="0"/>
        <v>0</v>
      </c>
      <c r="G9" s="122" t="s">
        <v>80</v>
      </c>
      <c r="H9" s="123" t="s">
        <v>80</v>
      </c>
    </row>
    <row r="10" spans="1:8" ht="19.5" customHeight="1">
      <c r="A10" s="46" t="s">
        <v>80</v>
      </c>
      <c r="B10" s="46" t="s">
        <v>80</v>
      </c>
      <c r="C10" s="46" t="s">
        <v>80</v>
      </c>
      <c r="D10" s="46" t="s">
        <v>80</v>
      </c>
      <c r="E10" s="120" t="s">
        <v>80</v>
      </c>
      <c r="F10" s="121">
        <f t="shared" si="0"/>
        <v>0</v>
      </c>
      <c r="G10" s="122" t="s">
        <v>80</v>
      </c>
      <c r="H10" s="123" t="s">
        <v>80</v>
      </c>
    </row>
    <row r="11" spans="1:8" ht="19.5" customHeight="1">
      <c r="A11" s="46" t="s">
        <v>80</v>
      </c>
      <c r="B11" s="46" t="s">
        <v>80</v>
      </c>
      <c r="C11" s="46" t="s">
        <v>80</v>
      </c>
      <c r="D11" s="46" t="s">
        <v>80</v>
      </c>
      <c r="E11" s="120" t="s">
        <v>80</v>
      </c>
      <c r="F11" s="121">
        <f t="shared" si="0"/>
        <v>0</v>
      </c>
      <c r="G11" s="122" t="s">
        <v>80</v>
      </c>
      <c r="H11" s="123" t="s">
        <v>80</v>
      </c>
    </row>
    <row r="12" spans="1:8" ht="19.5" customHeight="1">
      <c r="A12" s="46" t="s">
        <v>80</v>
      </c>
      <c r="B12" s="46" t="s">
        <v>80</v>
      </c>
      <c r="C12" s="46" t="s">
        <v>80</v>
      </c>
      <c r="D12" s="46" t="s">
        <v>80</v>
      </c>
      <c r="E12" s="120" t="s">
        <v>80</v>
      </c>
      <c r="F12" s="121">
        <f t="shared" si="0"/>
        <v>0</v>
      </c>
      <c r="G12" s="122" t="s">
        <v>80</v>
      </c>
      <c r="H12" s="123" t="s">
        <v>80</v>
      </c>
    </row>
    <row r="13" spans="1:8" ht="19.5" customHeight="1">
      <c r="A13" s="46" t="s">
        <v>80</v>
      </c>
      <c r="B13" s="46" t="s">
        <v>80</v>
      </c>
      <c r="C13" s="46" t="s">
        <v>80</v>
      </c>
      <c r="D13" s="46" t="s">
        <v>80</v>
      </c>
      <c r="E13" s="120" t="s">
        <v>80</v>
      </c>
      <c r="F13" s="121">
        <f t="shared" si="0"/>
        <v>0</v>
      </c>
      <c r="G13" s="122" t="s">
        <v>80</v>
      </c>
      <c r="H13" s="123" t="s">
        <v>80</v>
      </c>
    </row>
    <row r="14" spans="1:8" ht="19.5" customHeight="1">
      <c r="A14" s="46" t="s">
        <v>80</v>
      </c>
      <c r="B14" s="46" t="s">
        <v>80</v>
      </c>
      <c r="C14" s="46" t="s">
        <v>80</v>
      </c>
      <c r="D14" s="46" t="s">
        <v>80</v>
      </c>
      <c r="E14" s="120" t="s">
        <v>80</v>
      </c>
      <c r="F14" s="121">
        <f t="shared" si="0"/>
        <v>0</v>
      </c>
      <c r="G14" s="122" t="s">
        <v>80</v>
      </c>
      <c r="H14" s="123" t="s">
        <v>80</v>
      </c>
    </row>
    <row r="15" spans="1:8" ht="19.5" customHeight="1">
      <c r="A15" s="46" t="s">
        <v>80</v>
      </c>
      <c r="B15" s="46" t="s">
        <v>80</v>
      </c>
      <c r="C15" s="46" t="s">
        <v>80</v>
      </c>
      <c r="D15" s="46" t="s">
        <v>80</v>
      </c>
      <c r="E15" s="120" t="s">
        <v>80</v>
      </c>
      <c r="F15" s="121">
        <f t="shared" si="0"/>
        <v>0</v>
      </c>
      <c r="G15" s="122" t="s">
        <v>80</v>
      </c>
      <c r="H15" s="123" t="s">
        <v>80</v>
      </c>
    </row>
    <row r="16" spans="1:8" ht="19.5" customHeight="1">
      <c r="A16" s="46" t="s">
        <v>80</v>
      </c>
      <c r="B16" s="46" t="s">
        <v>80</v>
      </c>
      <c r="C16" s="46" t="s">
        <v>80</v>
      </c>
      <c r="D16" s="46" t="s">
        <v>80</v>
      </c>
      <c r="E16" s="120" t="s">
        <v>80</v>
      </c>
      <c r="F16" s="121">
        <f t="shared" si="0"/>
        <v>0</v>
      </c>
      <c r="G16" s="122" t="s">
        <v>80</v>
      </c>
      <c r="H16" s="123" t="s">
        <v>80</v>
      </c>
    </row>
  </sheetData>
  <sheetProtection/>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60.16015625" style="0" customWidth="1"/>
    <col min="3" max="8" width="18" style="0" customWidth="1"/>
  </cols>
  <sheetData>
    <row r="1" spans="1:8" ht="19.5" customHeight="1">
      <c r="A1" s="12"/>
      <c r="B1" s="12"/>
      <c r="C1" s="12"/>
      <c r="D1" s="12"/>
      <c r="E1" s="104"/>
      <c r="F1" s="12"/>
      <c r="G1" s="12"/>
      <c r="H1" s="9" t="s">
        <v>381</v>
      </c>
    </row>
    <row r="2" spans="1:8" ht="25.5" customHeight="1">
      <c r="A2" s="156" t="s">
        <v>382</v>
      </c>
      <c r="B2" s="156"/>
      <c r="C2" s="156"/>
      <c r="D2" s="156"/>
      <c r="E2" s="156"/>
      <c r="F2" s="156"/>
      <c r="G2" s="156"/>
      <c r="H2" s="156"/>
    </row>
    <row r="3" spans="1:8" ht="19.5" customHeight="1">
      <c r="A3" s="110" t="s">
        <v>373</v>
      </c>
      <c r="B3" s="40"/>
      <c r="C3" s="40"/>
      <c r="D3" s="40"/>
      <c r="E3" s="40"/>
      <c r="F3" s="40"/>
      <c r="G3" s="40"/>
      <c r="H3" s="119"/>
    </row>
    <row r="4" spans="1:8" ht="19.5" customHeight="1">
      <c r="A4" s="175" t="s">
        <v>372</v>
      </c>
      <c r="B4" s="175" t="s">
        <v>373</v>
      </c>
      <c r="C4" s="203" t="s">
        <v>374</v>
      </c>
      <c r="D4" s="203"/>
      <c r="E4" s="204"/>
      <c r="F4" s="204"/>
      <c r="G4" s="204"/>
      <c r="H4" s="203"/>
    </row>
    <row r="5" spans="1:8" ht="19.5" customHeight="1">
      <c r="A5" s="175"/>
      <c r="B5" s="175"/>
      <c r="C5" s="213" t="s">
        <v>56</v>
      </c>
      <c r="D5" s="176" t="s">
        <v>244</v>
      </c>
      <c r="E5" s="207" t="s">
        <v>375</v>
      </c>
      <c r="F5" s="208"/>
      <c r="G5" s="209"/>
      <c r="H5" s="212" t="s">
        <v>249</v>
      </c>
    </row>
    <row r="6" spans="1:8" ht="33.75" customHeight="1">
      <c r="A6" s="174"/>
      <c r="B6" s="174"/>
      <c r="C6" s="214"/>
      <c r="D6" s="161"/>
      <c r="E6" s="111" t="s">
        <v>72</v>
      </c>
      <c r="F6" s="112" t="s">
        <v>376</v>
      </c>
      <c r="G6" s="113" t="s">
        <v>377</v>
      </c>
      <c r="H6" s="206"/>
    </row>
    <row r="7" spans="1:8" ht="19.5" customHeight="1">
      <c r="A7" s="46" t="s">
        <v>80</v>
      </c>
      <c r="B7" s="46" t="s">
        <v>80</v>
      </c>
      <c r="C7" s="124">
        <f aca="true" t="shared" si="0" ref="C7:C16">SUM(D7,E7,H7)</f>
        <v>0</v>
      </c>
      <c r="D7" s="125" t="s">
        <v>80</v>
      </c>
      <c r="E7" s="125">
        <f aca="true" t="shared" si="1" ref="E7:E16">SUM(F7,G7)</f>
        <v>0</v>
      </c>
      <c r="F7" s="125" t="s">
        <v>80</v>
      </c>
      <c r="G7" s="126" t="s">
        <v>80</v>
      </c>
      <c r="H7" s="127" t="s">
        <v>80</v>
      </c>
    </row>
    <row r="8" spans="1:8" ht="19.5" customHeight="1">
      <c r="A8" s="46" t="s">
        <v>80</v>
      </c>
      <c r="B8" s="46" t="s">
        <v>80</v>
      </c>
      <c r="C8" s="124">
        <f t="shared" si="0"/>
        <v>0</v>
      </c>
      <c r="D8" s="125" t="s">
        <v>80</v>
      </c>
      <c r="E8" s="125">
        <f t="shared" si="1"/>
        <v>0</v>
      </c>
      <c r="F8" s="125" t="s">
        <v>80</v>
      </c>
      <c r="G8" s="126" t="s">
        <v>80</v>
      </c>
      <c r="H8" s="127" t="s">
        <v>80</v>
      </c>
    </row>
    <row r="9" spans="1:8" ht="19.5" customHeight="1">
      <c r="A9" s="46" t="s">
        <v>80</v>
      </c>
      <c r="B9" s="46" t="s">
        <v>80</v>
      </c>
      <c r="C9" s="124">
        <f t="shared" si="0"/>
        <v>0</v>
      </c>
      <c r="D9" s="125" t="s">
        <v>80</v>
      </c>
      <c r="E9" s="125">
        <f t="shared" si="1"/>
        <v>0</v>
      </c>
      <c r="F9" s="125" t="s">
        <v>80</v>
      </c>
      <c r="G9" s="126" t="s">
        <v>80</v>
      </c>
      <c r="H9" s="127" t="s">
        <v>80</v>
      </c>
    </row>
    <row r="10" spans="1:8" ht="19.5" customHeight="1">
      <c r="A10" s="46" t="s">
        <v>80</v>
      </c>
      <c r="B10" s="46" t="s">
        <v>80</v>
      </c>
      <c r="C10" s="124">
        <f t="shared" si="0"/>
        <v>0</v>
      </c>
      <c r="D10" s="125" t="s">
        <v>80</v>
      </c>
      <c r="E10" s="125">
        <f t="shared" si="1"/>
        <v>0</v>
      </c>
      <c r="F10" s="125" t="s">
        <v>80</v>
      </c>
      <c r="G10" s="126" t="s">
        <v>80</v>
      </c>
      <c r="H10" s="127" t="s">
        <v>80</v>
      </c>
    </row>
    <row r="11" spans="1:8" ht="19.5" customHeight="1">
      <c r="A11" s="46" t="s">
        <v>80</v>
      </c>
      <c r="B11" s="46" t="s">
        <v>80</v>
      </c>
      <c r="C11" s="124">
        <f t="shared" si="0"/>
        <v>0</v>
      </c>
      <c r="D11" s="125" t="s">
        <v>80</v>
      </c>
      <c r="E11" s="125">
        <f t="shared" si="1"/>
        <v>0</v>
      </c>
      <c r="F11" s="125" t="s">
        <v>80</v>
      </c>
      <c r="G11" s="126" t="s">
        <v>80</v>
      </c>
      <c r="H11" s="127" t="s">
        <v>80</v>
      </c>
    </row>
    <row r="12" spans="1:8" ht="19.5" customHeight="1">
      <c r="A12" s="46" t="s">
        <v>80</v>
      </c>
      <c r="B12" s="46" t="s">
        <v>80</v>
      </c>
      <c r="C12" s="124">
        <f t="shared" si="0"/>
        <v>0</v>
      </c>
      <c r="D12" s="125" t="s">
        <v>80</v>
      </c>
      <c r="E12" s="125">
        <f t="shared" si="1"/>
        <v>0</v>
      </c>
      <c r="F12" s="125" t="s">
        <v>80</v>
      </c>
      <c r="G12" s="126" t="s">
        <v>80</v>
      </c>
      <c r="H12" s="127" t="s">
        <v>80</v>
      </c>
    </row>
    <row r="13" spans="1:8" ht="19.5" customHeight="1">
      <c r="A13" s="46" t="s">
        <v>80</v>
      </c>
      <c r="B13" s="46" t="s">
        <v>80</v>
      </c>
      <c r="C13" s="124">
        <f t="shared" si="0"/>
        <v>0</v>
      </c>
      <c r="D13" s="125" t="s">
        <v>80</v>
      </c>
      <c r="E13" s="125">
        <f t="shared" si="1"/>
        <v>0</v>
      </c>
      <c r="F13" s="125" t="s">
        <v>80</v>
      </c>
      <c r="G13" s="126" t="s">
        <v>80</v>
      </c>
      <c r="H13" s="127" t="s">
        <v>80</v>
      </c>
    </row>
    <row r="14" spans="1:8" ht="19.5" customHeight="1">
      <c r="A14" s="46" t="s">
        <v>80</v>
      </c>
      <c r="B14" s="46" t="s">
        <v>80</v>
      </c>
      <c r="C14" s="124">
        <f t="shared" si="0"/>
        <v>0</v>
      </c>
      <c r="D14" s="125" t="s">
        <v>80</v>
      </c>
      <c r="E14" s="125">
        <f t="shared" si="1"/>
        <v>0</v>
      </c>
      <c r="F14" s="125" t="s">
        <v>80</v>
      </c>
      <c r="G14" s="126" t="s">
        <v>80</v>
      </c>
      <c r="H14" s="127" t="s">
        <v>80</v>
      </c>
    </row>
    <row r="15" spans="1:8" ht="19.5" customHeight="1">
      <c r="A15" s="46" t="s">
        <v>80</v>
      </c>
      <c r="B15" s="46" t="s">
        <v>80</v>
      </c>
      <c r="C15" s="124">
        <f t="shared" si="0"/>
        <v>0</v>
      </c>
      <c r="D15" s="125" t="s">
        <v>80</v>
      </c>
      <c r="E15" s="125">
        <f t="shared" si="1"/>
        <v>0</v>
      </c>
      <c r="F15" s="125" t="s">
        <v>80</v>
      </c>
      <c r="G15" s="126" t="s">
        <v>80</v>
      </c>
      <c r="H15" s="127" t="s">
        <v>80</v>
      </c>
    </row>
    <row r="16" spans="1:8" ht="19.5" customHeight="1">
      <c r="A16" s="46" t="s">
        <v>80</v>
      </c>
      <c r="B16" s="46" t="s">
        <v>80</v>
      </c>
      <c r="C16" s="124">
        <f t="shared" si="0"/>
        <v>0</v>
      </c>
      <c r="D16" s="125" t="s">
        <v>80</v>
      </c>
      <c r="E16" s="125">
        <f t="shared" si="1"/>
        <v>0</v>
      </c>
      <c r="F16" s="125" t="s">
        <v>80</v>
      </c>
      <c r="G16" s="126" t="s">
        <v>80</v>
      </c>
      <c r="H16" s="127" t="s">
        <v>80</v>
      </c>
    </row>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s>
  <sheetData>
    <row r="1" spans="1:8" ht="19.5" customHeight="1">
      <c r="A1" s="34"/>
      <c r="B1" s="35"/>
      <c r="C1" s="35"/>
      <c r="D1" s="35"/>
      <c r="E1" s="35"/>
      <c r="F1" s="35"/>
      <c r="G1" s="35"/>
      <c r="H1" s="94" t="s">
        <v>383</v>
      </c>
    </row>
    <row r="2" spans="1:8" ht="19.5" customHeight="1">
      <c r="A2" s="156" t="s">
        <v>384</v>
      </c>
      <c r="B2" s="156"/>
      <c r="C2" s="156"/>
      <c r="D2" s="156"/>
      <c r="E2" s="156"/>
      <c r="F2" s="156"/>
      <c r="G2" s="156"/>
      <c r="H2" s="156"/>
    </row>
    <row r="3" spans="1:8" ht="19.5" customHeight="1">
      <c r="A3" s="95" t="s">
        <v>373</v>
      </c>
      <c r="B3" s="39"/>
      <c r="C3" s="39"/>
      <c r="D3" s="39"/>
      <c r="E3" s="39"/>
      <c r="F3" s="118"/>
      <c r="G3" s="118"/>
      <c r="H3" s="119"/>
    </row>
    <row r="4" spans="1:8" ht="19.5" customHeight="1">
      <c r="A4" s="162" t="s">
        <v>55</v>
      </c>
      <c r="B4" s="163"/>
      <c r="C4" s="163"/>
      <c r="D4" s="163"/>
      <c r="E4" s="164"/>
      <c r="F4" s="215" t="s">
        <v>385</v>
      </c>
      <c r="G4" s="203"/>
      <c r="H4" s="203"/>
    </row>
    <row r="5" spans="1:8" ht="19.5" customHeight="1">
      <c r="A5" s="162" t="s">
        <v>64</v>
      </c>
      <c r="B5" s="163"/>
      <c r="C5" s="164"/>
      <c r="D5" s="216" t="s">
        <v>65</v>
      </c>
      <c r="E5" s="176" t="s">
        <v>118</v>
      </c>
      <c r="F5" s="160" t="s">
        <v>56</v>
      </c>
      <c r="G5" s="160" t="s">
        <v>114</v>
      </c>
      <c r="H5" s="203" t="s">
        <v>115</v>
      </c>
    </row>
    <row r="6" spans="1:8" ht="19.5" customHeight="1">
      <c r="A6" s="44" t="s">
        <v>77</v>
      </c>
      <c r="B6" s="43" t="s">
        <v>78</v>
      </c>
      <c r="C6" s="45" t="s">
        <v>79</v>
      </c>
      <c r="D6" s="217"/>
      <c r="E6" s="174"/>
      <c r="F6" s="161"/>
      <c r="G6" s="161"/>
      <c r="H6" s="204"/>
    </row>
    <row r="7" spans="1:8" ht="19.5" customHeight="1">
      <c r="A7" s="46" t="s">
        <v>80</v>
      </c>
      <c r="B7" s="46" t="s">
        <v>80</v>
      </c>
      <c r="C7" s="46" t="s">
        <v>80</v>
      </c>
      <c r="D7" s="46" t="s">
        <v>80</v>
      </c>
      <c r="E7" s="46" t="s">
        <v>80</v>
      </c>
      <c r="F7" s="121">
        <f aca="true" t="shared" si="0" ref="F7:F16">SUM(G7,H7)</f>
        <v>0</v>
      </c>
      <c r="G7" s="122" t="s">
        <v>80</v>
      </c>
      <c r="H7" s="123" t="s">
        <v>80</v>
      </c>
    </row>
    <row r="8" spans="1:8" ht="19.5" customHeight="1">
      <c r="A8" s="46" t="s">
        <v>80</v>
      </c>
      <c r="B8" s="46" t="s">
        <v>80</v>
      </c>
      <c r="C8" s="46" t="s">
        <v>80</v>
      </c>
      <c r="D8" s="46" t="s">
        <v>80</v>
      </c>
      <c r="E8" s="46" t="s">
        <v>80</v>
      </c>
      <c r="F8" s="121">
        <f t="shared" si="0"/>
        <v>0</v>
      </c>
      <c r="G8" s="122" t="s">
        <v>80</v>
      </c>
      <c r="H8" s="123" t="s">
        <v>80</v>
      </c>
    </row>
    <row r="9" spans="1:8" ht="19.5" customHeight="1">
      <c r="A9" s="46" t="s">
        <v>80</v>
      </c>
      <c r="B9" s="46" t="s">
        <v>80</v>
      </c>
      <c r="C9" s="46" t="s">
        <v>80</v>
      </c>
      <c r="D9" s="46" t="s">
        <v>80</v>
      </c>
      <c r="E9" s="46" t="s">
        <v>80</v>
      </c>
      <c r="F9" s="121">
        <f t="shared" si="0"/>
        <v>0</v>
      </c>
      <c r="G9" s="122" t="s">
        <v>80</v>
      </c>
      <c r="H9" s="123" t="s">
        <v>80</v>
      </c>
    </row>
    <row r="10" spans="1:8" ht="19.5" customHeight="1">
      <c r="A10" s="46" t="s">
        <v>80</v>
      </c>
      <c r="B10" s="46" t="s">
        <v>80</v>
      </c>
      <c r="C10" s="46" t="s">
        <v>80</v>
      </c>
      <c r="D10" s="46" t="s">
        <v>80</v>
      </c>
      <c r="E10" s="46" t="s">
        <v>80</v>
      </c>
      <c r="F10" s="121">
        <f t="shared" si="0"/>
        <v>0</v>
      </c>
      <c r="G10" s="122" t="s">
        <v>80</v>
      </c>
      <c r="H10" s="123" t="s">
        <v>80</v>
      </c>
    </row>
    <row r="11" spans="1:8" ht="19.5" customHeight="1">
      <c r="A11" s="46" t="s">
        <v>80</v>
      </c>
      <c r="B11" s="46" t="s">
        <v>80</v>
      </c>
      <c r="C11" s="46" t="s">
        <v>80</v>
      </c>
      <c r="D11" s="46" t="s">
        <v>80</v>
      </c>
      <c r="E11" s="46" t="s">
        <v>80</v>
      </c>
      <c r="F11" s="121">
        <f t="shared" si="0"/>
        <v>0</v>
      </c>
      <c r="G11" s="122" t="s">
        <v>80</v>
      </c>
      <c r="H11" s="123" t="s">
        <v>80</v>
      </c>
    </row>
    <row r="12" spans="1:8" ht="19.5" customHeight="1">
      <c r="A12" s="46" t="s">
        <v>80</v>
      </c>
      <c r="B12" s="46" t="s">
        <v>80</v>
      </c>
      <c r="C12" s="46" t="s">
        <v>80</v>
      </c>
      <c r="D12" s="46" t="s">
        <v>80</v>
      </c>
      <c r="E12" s="46" t="s">
        <v>80</v>
      </c>
      <c r="F12" s="121">
        <f t="shared" si="0"/>
        <v>0</v>
      </c>
      <c r="G12" s="122" t="s">
        <v>80</v>
      </c>
      <c r="H12" s="123" t="s">
        <v>80</v>
      </c>
    </row>
    <row r="13" spans="1:8" ht="19.5" customHeight="1">
      <c r="A13" s="46" t="s">
        <v>80</v>
      </c>
      <c r="B13" s="46" t="s">
        <v>80</v>
      </c>
      <c r="C13" s="46" t="s">
        <v>80</v>
      </c>
      <c r="D13" s="46" t="s">
        <v>80</v>
      </c>
      <c r="E13" s="46" t="s">
        <v>80</v>
      </c>
      <c r="F13" s="121">
        <f t="shared" si="0"/>
        <v>0</v>
      </c>
      <c r="G13" s="122" t="s">
        <v>80</v>
      </c>
      <c r="H13" s="123" t="s">
        <v>80</v>
      </c>
    </row>
    <row r="14" spans="1:8" ht="19.5" customHeight="1">
      <c r="A14" s="46" t="s">
        <v>80</v>
      </c>
      <c r="B14" s="46" t="s">
        <v>80</v>
      </c>
      <c r="C14" s="46" t="s">
        <v>80</v>
      </c>
      <c r="D14" s="46" t="s">
        <v>80</v>
      </c>
      <c r="E14" s="46" t="s">
        <v>80</v>
      </c>
      <c r="F14" s="121">
        <f t="shared" si="0"/>
        <v>0</v>
      </c>
      <c r="G14" s="122" t="s">
        <v>80</v>
      </c>
      <c r="H14" s="123" t="s">
        <v>80</v>
      </c>
    </row>
    <row r="15" spans="1:8" ht="19.5" customHeight="1">
      <c r="A15" s="46" t="s">
        <v>80</v>
      </c>
      <c r="B15" s="46" t="s">
        <v>80</v>
      </c>
      <c r="C15" s="46" t="s">
        <v>80</v>
      </c>
      <c r="D15" s="46" t="s">
        <v>80</v>
      </c>
      <c r="E15" s="46" t="s">
        <v>80</v>
      </c>
      <c r="F15" s="121">
        <f t="shared" si="0"/>
        <v>0</v>
      </c>
      <c r="G15" s="122" t="s">
        <v>80</v>
      </c>
      <c r="H15" s="123" t="s">
        <v>80</v>
      </c>
    </row>
    <row r="16" spans="1:8" ht="19.5" customHeight="1">
      <c r="A16" s="46" t="s">
        <v>80</v>
      </c>
      <c r="B16" s="46" t="s">
        <v>80</v>
      </c>
      <c r="C16" s="46" t="s">
        <v>80</v>
      </c>
      <c r="D16" s="46" t="s">
        <v>80</v>
      </c>
      <c r="E16" s="46" t="s">
        <v>80</v>
      </c>
      <c r="F16" s="121">
        <f t="shared" si="0"/>
        <v>0</v>
      </c>
      <c r="G16" s="122" t="s">
        <v>80</v>
      </c>
      <c r="H16" s="123" t="s">
        <v>80</v>
      </c>
    </row>
  </sheetData>
  <sheetProtection/>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K86"/>
  <sheetViews>
    <sheetView showZeros="0" zoomScalePageLayoutView="0" workbookViewId="0" topLeftCell="B1">
      <selection activeCell="A10" sqref="A10"/>
    </sheetView>
  </sheetViews>
  <sheetFormatPr defaultColWidth="9.33203125" defaultRowHeight="11.25"/>
  <cols>
    <col min="1" max="1" width="35.33203125" style="0" customWidth="1"/>
    <col min="2" max="2" width="12.16015625" style="0" customWidth="1"/>
    <col min="3" max="4" width="12.33203125" style="0" customWidth="1"/>
    <col min="5" max="5" width="28.83203125" style="0" customWidth="1"/>
    <col min="6" max="11" width="22.83203125" style="0" customWidth="1"/>
  </cols>
  <sheetData>
    <row r="1" spans="1:11" ht="12">
      <c r="A1" s="128"/>
      <c r="B1" s="128"/>
      <c r="C1" s="128"/>
      <c r="D1" s="128"/>
      <c r="E1" s="128"/>
      <c r="F1" s="128"/>
      <c r="G1" s="128"/>
      <c r="H1" s="128"/>
      <c r="I1" s="128"/>
      <c r="J1" s="128"/>
      <c r="K1" s="128" t="s">
        <v>386</v>
      </c>
    </row>
    <row r="2" spans="1:11" ht="35.25" customHeight="1">
      <c r="A2" s="220" t="s">
        <v>387</v>
      </c>
      <c r="B2" s="220"/>
      <c r="C2" s="220"/>
      <c r="D2" s="220"/>
      <c r="E2" s="220"/>
      <c r="F2" s="220"/>
      <c r="G2" s="220"/>
      <c r="H2" s="220"/>
      <c r="I2" s="220"/>
      <c r="J2" s="220"/>
      <c r="K2" s="220"/>
    </row>
    <row r="3" spans="1:11" ht="14.25" customHeight="1">
      <c r="A3" s="129"/>
      <c r="B3" s="129"/>
      <c r="C3" s="129"/>
      <c r="D3" s="129"/>
      <c r="E3" s="129"/>
      <c r="F3" s="129"/>
      <c r="G3" s="129"/>
      <c r="H3" s="129"/>
      <c r="I3" s="129"/>
      <c r="J3" s="129"/>
      <c r="K3" s="130" t="s">
        <v>388</v>
      </c>
    </row>
    <row r="4" spans="1:11" ht="12">
      <c r="A4" s="219" t="s">
        <v>389</v>
      </c>
      <c r="B4" s="218" t="s">
        <v>390</v>
      </c>
      <c r="C4" s="218"/>
      <c r="D4" s="218"/>
      <c r="E4" s="218" t="s">
        <v>391</v>
      </c>
      <c r="F4" s="218" t="s">
        <v>392</v>
      </c>
      <c r="G4" s="218" t="s">
        <v>392</v>
      </c>
      <c r="H4" s="218" t="s">
        <v>392</v>
      </c>
      <c r="I4" s="218" t="s">
        <v>392</v>
      </c>
      <c r="J4" s="218" t="s">
        <v>392</v>
      </c>
      <c r="K4" s="218" t="s">
        <v>392</v>
      </c>
    </row>
    <row r="5" spans="1:11" ht="12">
      <c r="A5" s="221"/>
      <c r="B5" s="219" t="s">
        <v>393</v>
      </c>
      <c r="C5" s="218" t="s">
        <v>394</v>
      </c>
      <c r="D5" s="218" t="s">
        <v>395</v>
      </c>
      <c r="E5" s="218"/>
      <c r="F5" s="218" t="s">
        <v>396</v>
      </c>
      <c r="G5" s="218" t="s">
        <v>396</v>
      </c>
      <c r="H5" s="222" t="s">
        <v>397</v>
      </c>
      <c r="I5" s="222" t="s">
        <v>397</v>
      </c>
      <c r="J5" s="222" t="s">
        <v>398</v>
      </c>
      <c r="K5" s="222" t="s">
        <v>398</v>
      </c>
    </row>
    <row r="6" spans="1:11" ht="12">
      <c r="A6" s="221"/>
      <c r="B6" s="221"/>
      <c r="C6" s="219" t="s">
        <v>80</v>
      </c>
      <c r="D6" s="219"/>
      <c r="E6" s="219" t="s">
        <v>80</v>
      </c>
      <c r="F6" s="131" t="s">
        <v>399</v>
      </c>
      <c r="G6" s="132" t="s">
        <v>400</v>
      </c>
      <c r="H6" s="132" t="s">
        <v>399</v>
      </c>
      <c r="I6" s="132" t="s">
        <v>400</v>
      </c>
      <c r="J6" s="132" t="s">
        <v>399</v>
      </c>
      <c r="K6" s="132" t="s">
        <v>400</v>
      </c>
    </row>
    <row r="7" spans="1:11" ht="24.75" customHeight="1">
      <c r="A7" s="133" t="s">
        <v>56</v>
      </c>
      <c r="B7" s="134">
        <f aca="true" t="shared" si="0" ref="B7:B38">SUM(C7,D7)</f>
        <v>575.65</v>
      </c>
      <c r="C7" s="134">
        <v>575.65</v>
      </c>
      <c r="D7" s="134">
        <v>0</v>
      </c>
      <c r="E7" s="133" t="s">
        <v>80</v>
      </c>
      <c r="F7" s="133" t="s">
        <v>80</v>
      </c>
      <c r="G7" s="133" t="s">
        <v>80</v>
      </c>
      <c r="H7" s="133" t="s">
        <v>80</v>
      </c>
      <c r="I7" s="133" t="s">
        <v>80</v>
      </c>
      <c r="J7" s="133" t="s">
        <v>80</v>
      </c>
      <c r="K7" s="133" t="s">
        <v>80</v>
      </c>
    </row>
    <row r="8" spans="1:11" ht="24.75" customHeight="1">
      <c r="A8" s="133" t="s">
        <v>81</v>
      </c>
      <c r="B8" s="134">
        <f t="shared" si="0"/>
        <v>575.65</v>
      </c>
      <c r="C8" s="134">
        <v>575.65</v>
      </c>
      <c r="D8" s="134">
        <v>0</v>
      </c>
      <c r="E8" s="133" t="s">
        <v>80</v>
      </c>
      <c r="F8" s="133" t="s">
        <v>80</v>
      </c>
      <c r="G8" s="133" t="s">
        <v>80</v>
      </c>
      <c r="H8" s="133" t="s">
        <v>80</v>
      </c>
      <c r="I8" s="133" t="s">
        <v>80</v>
      </c>
      <c r="J8" s="133" t="s">
        <v>80</v>
      </c>
      <c r="K8" s="133" t="s">
        <v>80</v>
      </c>
    </row>
    <row r="9" spans="1:11" ht="24.75" customHeight="1">
      <c r="A9" s="133" t="s">
        <v>83</v>
      </c>
      <c r="B9" s="134">
        <f t="shared" si="0"/>
        <v>575.65</v>
      </c>
      <c r="C9" s="134">
        <v>575.65</v>
      </c>
      <c r="D9" s="134">
        <v>0</v>
      </c>
      <c r="E9" s="133" t="s">
        <v>80</v>
      </c>
      <c r="F9" s="133" t="s">
        <v>80</v>
      </c>
      <c r="G9" s="133" t="s">
        <v>80</v>
      </c>
      <c r="H9" s="133" t="s">
        <v>80</v>
      </c>
      <c r="I9" s="133" t="s">
        <v>80</v>
      </c>
      <c r="J9" s="133" t="s">
        <v>80</v>
      </c>
      <c r="K9" s="133" t="s">
        <v>80</v>
      </c>
    </row>
    <row r="10" spans="1:11" ht="202.5" customHeight="1">
      <c r="A10" s="133" t="s">
        <v>349</v>
      </c>
      <c r="B10" s="134">
        <f t="shared" si="0"/>
        <v>48</v>
      </c>
      <c r="C10" s="134">
        <v>48</v>
      </c>
      <c r="D10" s="134">
        <v>0</v>
      </c>
      <c r="E10" s="133" t="s">
        <v>401</v>
      </c>
      <c r="F10" s="133" t="s">
        <v>402</v>
      </c>
      <c r="G10" s="133" t="s">
        <v>403</v>
      </c>
      <c r="H10" s="133" t="s">
        <v>404</v>
      </c>
      <c r="I10" s="133" t="s">
        <v>405</v>
      </c>
      <c r="J10" s="133" t="s">
        <v>406</v>
      </c>
      <c r="K10" s="133" t="s">
        <v>407</v>
      </c>
    </row>
    <row r="11" spans="1:11" ht="24.75" customHeight="1">
      <c r="A11" s="133" t="s">
        <v>408</v>
      </c>
      <c r="B11" s="134">
        <f t="shared" si="0"/>
        <v>0</v>
      </c>
      <c r="C11" s="134">
        <v>0</v>
      </c>
      <c r="D11" s="134">
        <v>0</v>
      </c>
      <c r="E11" s="133" t="s">
        <v>80</v>
      </c>
      <c r="F11" s="133" t="s">
        <v>409</v>
      </c>
      <c r="G11" s="133" t="s">
        <v>410</v>
      </c>
      <c r="H11" s="133" t="s">
        <v>80</v>
      </c>
      <c r="I11" s="133" t="s">
        <v>80</v>
      </c>
      <c r="J11" s="133" t="s">
        <v>80</v>
      </c>
      <c r="K11" s="133" t="s">
        <v>80</v>
      </c>
    </row>
    <row r="12" spans="1:11" ht="24.75" customHeight="1">
      <c r="A12" s="133" t="s">
        <v>408</v>
      </c>
      <c r="B12" s="134">
        <f t="shared" si="0"/>
        <v>0</v>
      </c>
      <c r="C12" s="134">
        <v>0</v>
      </c>
      <c r="D12" s="134">
        <v>0</v>
      </c>
      <c r="E12" s="133" t="s">
        <v>80</v>
      </c>
      <c r="F12" s="133" t="s">
        <v>411</v>
      </c>
      <c r="G12" s="133" t="s">
        <v>412</v>
      </c>
      <c r="H12" s="133" t="s">
        <v>80</v>
      </c>
      <c r="I12" s="133" t="s">
        <v>80</v>
      </c>
      <c r="J12" s="133" t="s">
        <v>80</v>
      </c>
      <c r="K12" s="133" t="s">
        <v>80</v>
      </c>
    </row>
    <row r="13" spans="1:11" ht="24.75" customHeight="1">
      <c r="A13" s="133" t="s">
        <v>350</v>
      </c>
      <c r="B13" s="134">
        <f t="shared" si="0"/>
        <v>10</v>
      </c>
      <c r="C13" s="134">
        <v>10</v>
      </c>
      <c r="D13" s="134">
        <v>0</v>
      </c>
      <c r="E13" s="133" t="s">
        <v>413</v>
      </c>
      <c r="F13" s="133" t="s">
        <v>414</v>
      </c>
      <c r="G13" s="133" t="s">
        <v>415</v>
      </c>
      <c r="H13" s="133" t="s">
        <v>80</v>
      </c>
      <c r="I13" s="133" t="s">
        <v>80</v>
      </c>
      <c r="J13" s="133" t="s">
        <v>416</v>
      </c>
      <c r="K13" s="133" t="s">
        <v>407</v>
      </c>
    </row>
    <row r="14" spans="1:11" ht="24.75" customHeight="1">
      <c r="A14" s="133" t="s">
        <v>408</v>
      </c>
      <c r="B14" s="134">
        <f t="shared" si="0"/>
        <v>0</v>
      </c>
      <c r="C14" s="134">
        <v>0</v>
      </c>
      <c r="D14" s="134">
        <v>0</v>
      </c>
      <c r="E14" s="133" t="s">
        <v>80</v>
      </c>
      <c r="F14" s="133" t="s">
        <v>417</v>
      </c>
      <c r="G14" s="133" t="s">
        <v>418</v>
      </c>
      <c r="H14" s="133" t="s">
        <v>80</v>
      </c>
      <c r="I14" s="133" t="s">
        <v>80</v>
      </c>
      <c r="J14" s="133" t="s">
        <v>80</v>
      </c>
      <c r="K14" s="133" t="s">
        <v>80</v>
      </c>
    </row>
    <row r="15" spans="1:11" ht="24.75" customHeight="1">
      <c r="A15" s="133" t="s">
        <v>408</v>
      </c>
      <c r="B15" s="134">
        <f t="shared" si="0"/>
        <v>0</v>
      </c>
      <c r="C15" s="134">
        <v>0</v>
      </c>
      <c r="D15" s="134">
        <v>0</v>
      </c>
      <c r="E15" s="133" t="s">
        <v>80</v>
      </c>
      <c r="F15" s="133" t="s">
        <v>419</v>
      </c>
      <c r="G15" s="133" t="s">
        <v>420</v>
      </c>
      <c r="H15" s="133" t="s">
        <v>80</v>
      </c>
      <c r="I15" s="133" t="s">
        <v>80</v>
      </c>
      <c r="J15" s="133" t="s">
        <v>80</v>
      </c>
      <c r="K15" s="133" t="s">
        <v>80</v>
      </c>
    </row>
    <row r="16" spans="1:11" ht="24.75" customHeight="1">
      <c r="A16" s="133" t="s">
        <v>408</v>
      </c>
      <c r="B16" s="134">
        <f t="shared" si="0"/>
        <v>0</v>
      </c>
      <c r="C16" s="134">
        <v>0</v>
      </c>
      <c r="D16" s="134">
        <v>0</v>
      </c>
      <c r="E16" s="133" t="s">
        <v>80</v>
      </c>
      <c r="F16" s="133" t="s">
        <v>409</v>
      </c>
      <c r="G16" s="133" t="s">
        <v>421</v>
      </c>
      <c r="H16" s="133" t="s">
        <v>80</v>
      </c>
      <c r="I16" s="133" t="s">
        <v>80</v>
      </c>
      <c r="J16" s="133" t="s">
        <v>80</v>
      </c>
      <c r="K16" s="133" t="s">
        <v>80</v>
      </c>
    </row>
    <row r="17" spans="1:11" ht="24.75" customHeight="1">
      <c r="A17" s="133" t="s">
        <v>408</v>
      </c>
      <c r="B17" s="134">
        <f t="shared" si="0"/>
        <v>0</v>
      </c>
      <c r="C17" s="134">
        <v>0</v>
      </c>
      <c r="D17" s="134">
        <v>0</v>
      </c>
      <c r="E17" s="133" t="s">
        <v>80</v>
      </c>
      <c r="F17" s="133" t="s">
        <v>422</v>
      </c>
      <c r="G17" s="133" t="s">
        <v>423</v>
      </c>
      <c r="H17" s="133" t="s">
        <v>80</v>
      </c>
      <c r="I17" s="133" t="s">
        <v>80</v>
      </c>
      <c r="J17" s="133" t="s">
        <v>80</v>
      </c>
      <c r="K17" s="133" t="s">
        <v>80</v>
      </c>
    </row>
    <row r="18" spans="1:11" ht="51" customHeight="1">
      <c r="A18" s="133" t="s">
        <v>351</v>
      </c>
      <c r="B18" s="134">
        <f t="shared" si="0"/>
        <v>7.8</v>
      </c>
      <c r="C18" s="134">
        <v>7.8</v>
      </c>
      <c r="D18" s="134">
        <v>0</v>
      </c>
      <c r="E18" s="133" t="s">
        <v>424</v>
      </c>
      <c r="F18" s="133" t="s">
        <v>425</v>
      </c>
      <c r="G18" s="133" t="s">
        <v>426</v>
      </c>
      <c r="H18" s="133" t="s">
        <v>80</v>
      </c>
      <c r="I18" s="133" t="s">
        <v>80</v>
      </c>
      <c r="J18" s="133" t="s">
        <v>416</v>
      </c>
      <c r="K18" s="133" t="s">
        <v>407</v>
      </c>
    </row>
    <row r="19" spans="1:11" ht="24.75" customHeight="1">
      <c r="A19" s="133" t="s">
        <v>408</v>
      </c>
      <c r="B19" s="134">
        <f t="shared" si="0"/>
        <v>0</v>
      </c>
      <c r="C19" s="134">
        <v>0</v>
      </c>
      <c r="D19" s="134">
        <v>0</v>
      </c>
      <c r="E19" s="133" t="s">
        <v>80</v>
      </c>
      <c r="F19" s="133" t="s">
        <v>409</v>
      </c>
      <c r="G19" s="133" t="s">
        <v>427</v>
      </c>
      <c r="H19" s="133" t="s">
        <v>80</v>
      </c>
      <c r="I19" s="133" t="s">
        <v>80</v>
      </c>
      <c r="J19" s="133" t="s">
        <v>80</v>
      </c>
      <c r="K19" s="133" t="s">
        <v>80</v>
      </c>
    </row>
    <row r="20" spans="1:11" ht="24.75" customHeight="1">
      <c r="A20" s="133" t="s">
        <v>408</v>
      </c>
      <c r="B20" s="134">
        <f t="shared" si="0"/>
        <v>0</v>
      </c>
      <c r="C20" s="134">
        <v>0</v>
      </c>
      <c r="D20" s="134">
        <v>0</v>
      </c>
      <c r="E20" s="133" t="s">
        <v>80</v>
      </c>
      <c r="F20" s="133" t="s">
        <v>428</v>
      </c>
      <c r="G20" s="133" t="s">
        <v>429</v>
      </c>
      <c r="H20" s="133" t="s">
        <v>80</v>
      </c>
      <c r="I20" s="133" t="s">
        <v>80</v>
      </c>
      <c r="J20" s="133" t="s">
        <v>80</v>
      </c>
      <c r="K20" s="133" t="s">
        <v>80</v>
      </c>
    </row>
    <row r="21" spans="1:11" ht="39" customHeight="1">
      <c r="A21" s="133" t="s">
        <v>352</v>
      </c>
      <c r="B21" s="134">
        <f t="shared" si="0"/>
        <v>137.77</v>
      </c>
      <c r="C21" s="134">
        <v>137.77</v>
      </c>
      <c r="D21" s="134">
        <v>0</v>
      </c>
      <c r="E21" s="133" t="s">
        <v>430</v>
      </c>
      <c r="F21" s="133" t="s">
        <v>431</v>
      </c>
      <c r="G21" s="133" t="s">
        <v>432</v>
      </c>
      <c r="H21" s="133" t="s">
        <v>433</v>
      </c>
      <c r="I21" s="133" t="s">
        <v>434</v>
      </c>
      <c r="J21" s="133" t="s">
        <v>435</v>
      </c>
      <c r="K21" s="133" t="s">
        <v>436</v>
      </c>
    </row>
    <row r="22" spans="1:11" ht="24.75" customHeight="1">
      <c r="A22" s="133" t="s">
        <v>408</v>
      </c>
      <c r="B22" s="134">
        <f t="shared" si="0"/>
        <v>0</v>
      </c>
      <c r="C22" s="134">
        <v>0</v>
      </c>
      <c r="D22" s="134">
        <v>0</v>
      </c>
      <c r="E22" s="133" t="s">
        <v>80</v>
      </c>
      <c r="F22" s="133" t="s">
        <v>437</v>
      </c>
      <c r="G22" s="133" t="s">
        <v>438</v>
      </c>
      <c r="H22" s="133" t="s">
        <v>80</v>
      </c>
      <c r="I22" s="133" t="s">
        <v>80</v>
      </c>
      <c r="J22" s="133" t="s">
        <v>80</v>
      </c>
      <c r="K22" s="133" t="s">
        <v>80</v>
      </c>
    </row>
    <row r="23" spans="1:11" ht="24.75" customHeight="1">
      <c r="A23" s="133" t="s">
        <v>408</v>
      </c>
      <c r="B23" s="134">
        <f t="shared" si="0"/>
        <v>0</v>
      </c>
      <c r="C23" s="134">
        <v>0</v>
      </c>
      <c r="D23" s="134">
        <v>0</v>
      </c>
      <c r="E23" s="133" t="s">
        <v>80</v>
      </c>
      <c r="F23" s="133" t="s">
        <v>409</v>
      </c>
      <c r="G23" s="133" t="s">
        <v>439</v>
      </c>
      <c r="H23" s="133" t="s">
        <v>80</v>
      </c>
      <c r="I23" s="133" t="s">
        <v>80</v>
      </c>
      <c r="J23" s="133" t="s">
        <v>80</v>
      </c>
      <c r="K23" s="133" t="s">
        <v>80</v>
      </c>
    </row>
    <row r="24" spans="1:11" ht="24.75" customHeight="1">
      <c r="A24" s="133" t="s">
        <v>408</v>
      </c>
      <c r="B24" s="134">
        <f t="shared" si="0"/>
        <v>0</v>
      </c>
      <c r="C24" s="134">
        <v>0</v>
      </c>
      <c r="D24" s="134">
        <v>0</v>
      </c>
      <c r="E24" s="133" t="s">
        <v>80</v>
      </c>
      <c r="F24" s="133" t="s">
        <v>411</v>
      </c>
      <c r="G24" s="133" t="s">
        <v>440</v>
      </c>
      <c r="H24" s="133" t="s">
        <v>80</v>
      </c>
      <c r="I24" s="133" t="s">
        <v>80</v>
      </c>
      <c r="J24" s="133" t="s">
        <v>80</v>
      </c>
      <c r="K24" s="133" t="s">
        <v>80</v>
      </c>
    </row>
    <row r="25" spans="1:11" ht="24.75" customHeight="1">
      <c r="A25" s="133" t="s">
        <v>353</v>
      </c>
      <c r="B25" s="134">
        <f t="shared" si="0"/>
        <v>20.45</v>
      </c>
      <c r="C25" s="134">
        <v>20.45</v>
      </c>
      <c r="D25" s="134">
        <v>0</v>
      </c>
      <c r="E25" s="133" t="s">
        <v>441</v>
      </c>
      <c r="F25" s="133" t="s">
        <v>442</v>
      </c>
      <c r="G25" s="133" t="s">
        <v>443</v>
      </c>
      <c r="H25" s="133" t="s">
        <v>80</v>
      </c>
      <c r="I25" s="133" t="s">
        <v>80</v>
      </c>
      <c r="J25" s="133" t="s">
        <v>416</v>
      </c>
      <c r="K25" s="133" t="s">
        <v>407</v>
      </c>
    </row>
    <row r="26" spans="1:11" ht="24.75" customHeight="1">
      <c r="A26" s="133" t="s">
        <v>408</v>
      </c>
      <c r="B26" s="134">
        <f t="shared" si="0"/>
        <v>0</v>
      </c>
      <c r="C26" s="134">
        <v>0</v>
      </c>
      <c r="D26" s="134">
        <v>0</v>
      </c>
      <c r="E26" s="133" t="s">
        <v>80</v>
      </c>
      <c r="F26" s="133" t="s">
        <v>409</v>
      </c>
      <c r="G26" s="133" t="s">
        <v>427</v>
      </c>
      <c r="H26" s="133" t="s">
        <v>80</v>
      </c>
      <c r="I26" s="133" t="s">
        <v>80</v>
      </c>
      <c r="J26" s="133" t="s">
        <v>80</v>
      </c>
      <c r="K26" s="133" t="s">
        <v>80</v>
      </c>
    </row>
    <row r="27" spans="1:11" ht="24.75" customHeight="1">
      <c r="A27" s="133" t="s">
        <v>408</v>
      </c>
      <c r="B27" s="134">
        <f t="shared" si="0"/>
        <v>0</v>
      </c>
      <c r="C27" s="134">
        <v>0</v>
      </c>
      <c r="D27" s="134">
        <v>0</v>
      </c>
      <c r="E27" s="133" t="s">
        <v>80</v>
      </c>
      <c r="F27" s="133" t="s">
        <v>411</v>
      </c>
      <c r="G27" s="133" t="s">
        <v>444</v>
      </c>
      <c r="H27" s="133" t="s">
        <v>80</v>
      </c>
      <c r="I27" s="133" t="s">
        <v>80</v>
      </c>
      <c r="J27" s="133" t="s">
        <v>80</v>
      </c>
      <c r="K27" s="133" t="s">
        <v>80</v>
      </c>
    </row>
    <row r="28" spans="1:11" ht="24.75" customHeight="1">
      <c r="A28" s="133" t="s">
        <v>354</v>
      </c>
      <c r="B28" s="134">
        <f t="shared" si="0"/>
        <v>8.1</v>
      </c>
      <c r="C28" s="134">
        <v>8.1</v>
      </c>
      <c r="D28" s="134">
        <v>0</v>
      </c>
      <c r="E28" s="133" t="s">
        <v>445</v>
      </c>
      <c r="F28" s="133" t="s">
        <v>446</v>
      </c>
      <c r="G28" s="133" t="s">
        <v>447</v>
      </c>
      <c r="H28" s="133" t="s">
        <v>80</v>
      </c>
      <c r="I28" s="133" t="s">
        <v>80</v>
      </c>
      <c r="J28" s="133" t="s">
        <v>416</v>
      </c>
      <c r="K28" s="133" t="s">
        <v>407</v>
      </c>
    </row>
    <row r="29" spans="1:11" ht="24.75" customHeight="1">
      <c r="A29" s="133" t="s">
        <v>408</v>
      </c>
      <c r="B29" s="134">
        <f t="shared" si="0"/>
        <v>0</v>
      </c>
      <c r="C29" s="134">
        <v>0</v>
      </c>
      <c r="D29" s="134">
        <v>0</v>
      </c>
      <c r="E29" s="133" t="s">
        <v>80</v>
      </c>
      <c r="F29" s="133" t="s">
        <v>409</v>
      </c>
      <c r="G29" s="133" t="s">
        <v>448</v>
      </c>
      <c r="H29" s="133" t="s">
        <v>80</v>
      </c>
      <c r="I29" s="133" t="s">
        <v>80</v>
      </c>
      <c r="J29" s="133" t="s">
        <v>80</v>
      </c>
      <c r="K29" s="133" t="s">
        <v>80</v>
      </c>
    </row>
    <row r="30" spans="1:11" ht="24.75" customHeight="1">
      <c r="A30" s="133" t="s">
        <v>408</v>
      </c>
      <c r="B30" s="134">
        <f t="shared" si="0"/>
        <v>0</v>
      </c>
      <c r="C30" s="134">
        <v>0</v>
      </c>
      <c r="D30" s="134">
        <v>0</v>
      </c>
      <c r="E30" s="133" t="s">
        <v>80</v>
      </c>
      <c r="F30" s="133" t="s">
        <v>449</v>
      </c>
      <c r="G30" s="133" t="s">
        <v>450</v>
      </c>
      <c r="H30" s="133" t="s">
        <v>80</v>
      </c>
      <c r="I30" s="133" t="s">
        <v>80</v>
      </c>
      <c r="J30" s="133" t="s">
        <v>80</v>
      </c>
      <c r="K30" s="133" t="s">
        <v>80</v>
      </c>
    </row>
    <row r="31" spans="1:11" ht="24.75" customHeight="1">
      <c r="A31" s="133" t="s">
        <v>355</v>
      </c>
      <c r="B31" s="134">
        <f t="shared" si="0"/>
        <v>77.6</v>
      </c>
      <c r="C31" s="134">
        <v>77.6</v>
      </c>
      <c r="D31" s="134">
        <v>0</v>
      </c>
      <c r="E31" s="133" t="s">
        <v>451</v>
      </c>
      <c r="F31" s="133" t="s">
        <v>452</v>
      </c>
      <c r="G31" s="133" t="s">
        <v>453</v>
      </c>
      <c r="H31" s="133" t="s">
        <v>454</v>
      </c>
      <c r="I31" s="133" t="s">
        <v>455</v>
      </c>
      <c r="J31" s="133" t="s">
        <v>456</v>
      </c>
      <c r="K31" s="133" t="s">
        <v>436</v>
      </c>
    </row>
    <row r="32" spans="1:11" ht="24.75" customHeight="1">
      <c r="A32" s="133" t="s">
        <v>408</v>
      </c>
      <c r="B32" s="134">
        <f t="shared" si="0"/>
        <v>0</v>
      </c>
      <c r="C32" s="134">
        <v>0</v>
      </c>
      <c r="D32" s="134">
        <v>0</v>
      </c>
      <c r="E32" s="133" t="s">
        <v>80</v>
      </c>
      <c r="F32" s="133" t="s">
        <v>457</v>
      </c>
      <c r="G32" s="133" t="s">
        <v>458</v>
      </c>
      <c r="H32" s="133" t="s">
        <v>80</v>
      </c>
      <c r="I32" s="133" t="s">
        <v>80</v>
      </c>
      <c r="J32" s="133" t="s">
        <v>80</v>
      </c>
      <c r="K32" s="133" t="s">
        <v>80</v>
      </c>
    </row>
    <row r="33" spans="1:11" ht="24.75" customHeight="1">
      <c r="A33" s="133" t="s">
        <v>408</v>
      </c>
      <c r="B33" s="134">
        <f t="shared" si="0"/>
        <v>0</v>
      </c>
      <c r="C33" s="134">
        <v>0</v>
      </c>
      <c r="D33" s="134">
        <v>0</v>
      </c>
      <c r="E33" s="133" t="s">
        <v>80</v>
      </c>
      <c r="F33" s="133" t="s">
        <v>459</v>
      </c>
      <c r="G33" s="133" t="s">
        <v>460</v>
      </c>
      <c r="H33" s="133" t="s">
        <v>80</v>
      </c>
      <c r="I33" s="133" t="s">
        <v>80</v>
      </c>
      <c r="J33" s="133" t="s">
        <v>80</v>
      </c>
      <c r="K33" s="133" t="s">
        <v>80</v>
      </c>
    </row>
    <row r="34" spans="1:11" ht="24.75" customHeight="1">
      <c r="A34" s="133" t="s">
        <v>408</v>
      </c>
      <c r="B34" s="134">
        <f t="shared" si="0"/>
        <v>0</v>
      </c>
      <c r="C34" s="134">
        <v>0</v>
      </c>
      <c r="D34" s="134">
        <v>0</v>
      </c>
      <c r="E34" s="133" t="s">
        <v>80</v>
      </c>
      <c r="F34" s="133" t="s">
        <v>461</v>
      </c>
      <c r="G34" s="133" t="s">
        <v>427</v>
      </c>
      <c r="H34" s="133" t="s">
        <v>80</v>
      </c>
      <c r="I34" s="133" t="s">
        <v>80</v>
      </c>
      <c r="J34" s="133" t="s">
        <v>80</v>
      </c>
      <c r="K34" s="133" t="s">
        <v>80</v>
      </c>
    </row>
    <row r="35" spans="1:11" ht="24.75" customHeight="1">
      <c r="A35" s="133" t="s">
        <v>408</v>
      </c>
      <c r="B35" s="134">
        <f t="shared" si="0"/>
        <v>0</v>
      </c>
      <c r="C35" s="134">
        <v>0</v>
      </c>
      <c r="D35" s="134">
        <v>0</v>
      </c>
      <c r="E35" s="133" t="s">
        <v>80</v>
      </c>
      <c r="F35" s="133" t="s">
        <v>428</v>
      </c>
      <c r="G35" s="133" t="s">
        <v>462</v>
      </c>
      <c r="H35" s="133" t="s">
        <v>80</v>
      </c>
      <c r="I35" s="133" t="s">
        <v>80</v>
      </c>
      <c r="J35" s="133" t="s">
        <v>80</v>
      </c>
      <c r="K35" s="133" t="s">
        <v>80</v>
      </c>
    </row>
    <row r="36" spans="1:11" ht="24.75" customHeight="1">
      <c r="A36" s="133" t="s">
        <v>356</v>
      </c>
      <c r="B36" s="134">
        <f t="shared" si="0"/>
        <v>1.45</v>
      </c>
      <c r="C36" s="134">
        <v>1.45</v>
      </c>
      <c r="D36" s="134">
        <v>0</v>
      </c>
      <c r="E36" s="133" t="s">
        <v>463</v>
      </c>
      <c r="F36" s="133" t="s">
        <v>464</v>
      </c>
      <c r="G36" s="133" t="s">
        <v>465</v>
      </c>
      <c r="H36" s="133" t="s">
        <v>80</v>
      </c>
      <c r="I36" s="133" t="s">
        <v>80</v>
      </c>
      <c r="J36" s="133" t="s">
        <v>416</v>
      </c>
      <c r="K36" s="133" t="s">
        <v>407</v>
      </c>
    </row>
    <row r="37" spans="1:11" ht="24.75" customHeight="1">
      <c r="A37" s="133" t="s">
        <v>408</v>
      </c>
      <c r="B37" s="134">
        <f t="shared" si="0"/>
        <v>0</v>
      </c>
      <c r="C37" s="134">
        <v>0</v>
      </c>
      <c r="D37" s="134">
        <v>0</v>
      </c>
      <c r="E37" s="133" t="s">
        <v>80</v>
      </c>
      <c r="F37" s="133" t="s">
        <v>409</v>
      </c>
      <c r="G37" s="133" t="s">
        <v>427</v>
      </c>
      <c r="H37" s="133" t="s">
        <v>80</v>
      </c>
      <c r="I37" s="133" t="s">
        <v>80</v>
      </c>
      <c r="J37" s="133" t="s">
        <v>80</v>
      </c>
      <c r="K37" s="133" t="s">
        <v>80</v>
      </c>
    </row>
    <row r="38" spans="1:11" ht="24.75" customHeight="1">
      <c r="A38" s="133" t="s">
        <v>408</v>
      </c>
      <c r="B38" s="134">
        <f t="shared" si="0"/>
        <v>0</v>
      </c>
      <c r="C38" s="134">
        <v>0</v>
      </c>
      <c r="D38" s="134">
        <v>0</v>
      </c>
      <c r="E38" s="133" t="s">
        <v>80</v>
      </c>
      <c r="F38" s="133" t="s">
        <v>428</v>
      </c>
      <c r="G38" s="133" t="s">
        <v>466</v>
      </c>
      <c r="H38" s="133" t="s">
        <v>80</v>
      </c>
      <c r="I38" s="133" t="s">
        <v>80</v>
      </c>
      <c r="J38" s="133" t="s">
        <v>80</v>
      </c>
      <c r="K38" s="133" t="s">
        <v>80</v>
      </c>
    </row>
    <row r="39" spans="1:11" ht="24.75" customHeight="1">
      <c r="A39" s="133" t="s">
        <v>357</v>
      </c>
      <c r="B39" s="134">
        <f aca="true" t="shared" si="1" ref="B39:B70">SUM(C39,D39)</f>
        <v>16</v>
      </c>
      <c r="C39" s="134">
        <v>16</v>
      </c>
      <c r="D39" s="134">
        <v>0</v>
      </c>
      <c r="E39" s="133" t="s">
        <v>467</v>
      </c>
      <c r="F39" s="133" t="s">
        <v>468</v>
      </c>
      <c r="G39" s="133" t="s">
        <v>469</v>
      </c>
      <c r="H39" s="133" t="s">
        <v>80</v>
      </c>
      <c r="I39" s="133" t="s">
        <v>80</v>
      </c>
      <c r="J39" s="133" t="s">
        <v>416</v>
      </c>
      <c r="K39" s="133" t="s">
        <v>407</v>
      </c>
    </row>
    <row r="40" spans="1:11" ht="24.75" customHeight="1">
      <c r="A40" s="133" t="s">
        <v>408</v>
      </c>
      <c r="B40" s="134">
        <f t="shared" si="1"/>
        <v>0</v>
      </c>
      <c r="C40" s="134">
        <v>0</v>
      </c>
      <c r="D40" s="134">
        <v>0</v>
      </c>
      <c r="E40" s="133" t="s">
        <v>80</v>
      </c>
      <c r="F40" s="133" t="s">
        <v>409</v>
      </c>
      <c r="G40" s="133" t="s">
        <v>427</v>
      </c>
      <c r="H40" s="133" t="s">
        <v>80</v>
      </c>
      <c r="I40" s="133" t="s">
        <v>80</v>
      </c>
      <c r="J40" s="133" t="s">
        <v>80</v>
      </c>
      <c r="K40" s="133" t="s">
        <v>80</v>
      </c>
    </row>
    <row r="41" spans="1:11" ht="24.75" customHeight="1">
      <c r="A41" s="133" t="s">
        <v>408</v>
      </c>
      <c r="B41" s="134">
        <f t="shared" si="1"/>
        <v>0</v>
      </c>
      <c r="C41" s="134">
        <v>0</v>
      </c>
      <c r="D41" s="134">
        <v>0</v>
      </c>
      <c r="E41" s="133" t="s">
        <v>80</v>
      </c>
      <c r="F41" s="133" t="s">
        <v>428</v>
      </c>
      <c r="G41" s="133" t="s">
        <v>470</v>
      </c>
      <c r="H41" s="133" t="s">
        <v>80</v>
      </c>
      <c r="I41" s="133" t="s">
        <v>80</v>
      </c>
      <c r="J41" s="133" t="s">
        <v>80</v>
      </c>
      <c r="K41" s="133" t="s">
        <v>80</v>
      </c>
    </row>
    <row r="42" spans="1:11" ht="24.75" customHeight="1">
      <c r="A42" s="133" t="s">
        <v>358</v>
      </c>
      <c r="B42" s="134">
        <f t="shared" si="1"/>
        <v>7</v>
      </c>
      <c r="C42" s="134">
        <v>7</v>
      </c>
      <c r="D42" s="134">
        <v>0</v>
      </c>
      <c r="E42" s="133" t="s">
        <v>471</v>
      </c>
      <c r="F42" s="133" t="s">
        <v>472</v>
      </c>
      <c r="G42" s="133" t="s">
        <v>473</v>
      </c>
      <c r="H42" s="133" t="s">
        <v>80</v>
      </c>
      <c r="I42" s="133" t="s">
        <v>80</v>
      </c>
      <c r="J42" s="133" t="s">
        <v>416</v>
      </c>
      <c r="K42" s="133" t="s">
        <v>407</v>
      </c>
    </row>
    <row r="43" spans="1:11" ht="24.75" customHeight="1">
      <c r="A43" s="133" t="s">
        <v>408</v>
      </c>
      <c r="B43" s="134">
        <f t="shared" si="1"/>
        <v>0</v>
      </c>
      <c r="C43" s="134">
        <v>0</v>
      </c>
      <c r="D43" s="134">
        <v>0</v>
      </c>
      <c r="E43" s="133" t="s">
        <v>80</v>
      </c>
      <c r="F43" s="133" t="s">
        <v>474</v>
      </c>
      <c r="G43" s="133" t="s">
        <v>473</v>
      </c>
      <c r="H43" s="133" t="s">
        <v>80</v>
      </c>
      <c r="I43" s="133" t="s">
        <v>80</v>
      </c>
      <c r="J43" s="133" t="s">
        <v>80</v>
      </c>
      <c r="K43" s="133" t="s">
        <v>80</v>
      </c>
    </row>
    <row r="44" spans="1:11" ht="24.75" customHeight="1">
      <c r="A44" s="133" t="s">
        <v>408</v>
      </c>
      <c r="B44" s="134">
        <f t="shared" si="1"/>
        <v>0</v>
      </c>
      <c r="C44" s="134">
        <v>0</v>
      </c>
      <c r="D44" s="134">
        <v>0</v>
      </c>
      <c r="E44" s="133" t="s">
        <v>80</v>
      </c>
      <c r="F44" s="133" t="s">
        <v>409</v>
      </c>
      <c r="G44" s="133" t="s">
        <v>427</v>
      </c>
      <c r="H44" s="133" t="s">
        <v>80</v>
      </c>
      <c r="I44" s="133" t="s">
        <v>80</v>
      </c>
      <c r="J44" s="133" t="s">
        <v>80</v>
      </c>
      <c r="K44" s="133" t="s">
        <v>80</v>
      </c>
    </row>
    <row r="45" spans="1:11" ht="24.75" customHeight="1">
      <c r="A45" s="133" t="s">
        <v>408</v>
      </c>
      <c r="B45" s="134">
        <f t="shared" si="1"/>
        <v>0</v>
      </c>
      <c r="C45" s="134">
        <v>0</v>
      </c>
      <c r="D45" s="134">
        <v>0</v>
      </c>
      <c r="E45" s="133" t="s">
        <v>80</v>
      </c>
      <c r="F45" s="133" t="s">
        <v>411</v>
      </c>
      <c r="G45" s="133" t="s">
        <v>475</v>
      </c>
      <c r="H45" s="133" t="s">
        <v>80</v>
      </c>
      <c r="I45" s="133" t="s">
        <v>80</v>
      </c>
      <c r="J45" s="133" t="s">
        <v>80</v>
      </c>
      <c r="K45" s="133" t="s">
        <v>80</v>
      </c>
    </row>
    <row r="46" spans="1:11" ht="24.75" customHeight="1">
      <c r="A46" s="133" t="s">
        <v>359</v>
      </c>
      <c r="B46" s="134">
        <f t="shared" si="1"/>
        <v>18</v>
      </c>
      <c r="C46" s="134">
        <v>18</v>
      </c>
      <c r="D46" s="134">
        <v>0</v>
      </c>
      <c r="E46" s="133" t="s">
        <v>476</v>
      </c>
      <c r="F46" s="133" t="s">
        <v>477</v>
      </c>
      <c r="G46" s="133" t="s">
        <v>447</v>
      </c>
      <c r="H46" s="133" t="s">
        <v>80</v>
      </c>
      <c r="I46" s="133" t="s">
        <v>80</v>
      </c>
      <c r="J46" s="133" t="s">
        <v>478</v>
      </c>
      <c r="K46" s="133" t="s">
        <v>407</v>
      </c>
    </row>
    <row r="47" spans="1:11" ht="24.75" customHeight="1">
      <c r="A47" s="133" t="s">
        <v>408</v>
      </c>
      <c r="B47" s="134">
        <f t="shared" si="1"/>
        <v>0</v>
      </c>
      <c r="C47" s="134">
        <v>0</v>
      </c>
      <c r="D47" s="134">
        <v>0</v>
      </c>
      <c r="E47" s="133" t="s">
        <v>80</v>
      </c>
      <c r="F47" s="133" t="s">
        <v>409</v>
      </c>
      <c r="G47" s="133" t="s">
        <v>427</v>
      </c>
      <c r="H47" s="133" t="s">
        <v>80</v>
      </c>
      <c r="I47" s="133" t="s">
        <v>80</v>
      </c>
      <c r="J47" s="133" t="s">
        <v>80</v>
      </c>
      <c r="K47" s="133" t="s">
        <v>80</v>
      </c>
    </row>
    <row r="48" spans="1:11" ht="24.75" customHeight="1">
      <c r="A48" s="133" t="s">
        <v>408</v>
      </c>
      <c r="B48" s="134">
        <f t="shared" si="1"/>
        <v>0</v>
      </c>
      <c r="C48" s="134">
        <v>0</v>
      </c>
      <c r="D48" s="134">
        <v>0</v>
      </c>
      <c r="E48" s="133" t="s">
        <v>80</v>
      </c>
      <c r="F48" s="133" t="s">
        <v>428</v>
      </c>
      <c r="G48" s="133" t="s">
        <v>479</v>
      </c>
      <c r="H48" s="133" t="s">
        <v>80</v>
      </c>
      <c r="I48" s="133" t="s">
        <v>80</v>
      </c>
      <c r="J48" s="133" t="s">
        <v>80</v>
      </c>
      <c r="K48" s="133" t="s">
        <v>80</v>
      </c>
    </row>
    <row r="49" spans="1:11" ht="24.75" customHeight="1">
      <c r="A49" s="133" t="s">
        <v>360</v>
      </c>
      <c r="B49" s="134">
        <f t="shared" si="1"/>
        <v>32</v>
      </c>
      <c r="C49" s="134">
        <v>32</v>
      </c>
      <c r="D49" s="134">
        <v>0</v>
      </c>
      <c r="E49" s="133" t="s">
        <v>480</v>
      </c>
      <c r="F49" s="133" t="s">
        <v>481</v>
      </c>
      <c r="G49" s="133" t="s">
        <v>482</v>
      </c>
      <c r="H49" s="133" t="s">
        <v>483</v>
      </c>
      <c r="I49" s="133" t="s">
        <v>407</v>
      </c>
      <c r="J49" s="133" t="s">
        <v>484</v>
      </c>
      <c r="K49" s="133" t="s">
        <v>485</v>
      </c>
    </row>
    <row r="50" spans="1:11" ht="24.75" customHeight="1">
      <c r="A50" s="133" t="s">
        <v>408</v>
      </c>
      <c r="B50" s="134">
        <f t="shared" si="1"/>
        <v>0</v>
      </c>
      <c r="C50" s="134">
        <v>0</v>
      </c>
      <c r="D50" s="134">
        <v>0</v>
      </c>
      <c r="E50" s="133" t="s">
        <v>80</v>
      </c>
      <c r="F50" s="133" t="s">
        <v>409</v>
      </c>
      <c r="G50" s="133" t="s">
        <v>486</v>
      </c>
      <c r="H50" s="133" t="s">
        <v>80</v>
      </c>
      <c r="I50" s="133" t="s">
        <v>80</v>
      </c>
      <c r="J50" s="133" t="s">
        <v>80</v>
      </c>
      <c r="K50" s="133" t="s">
        <v>80</v>
      </c>
    </row>
    <row r="51" spans="1:11" ht="24.75" customHeight="1">
      <c r="A51" s="133" t="s">
        <v>408</v>
      </c>
      <c r="B51" s="134">
        <f t="shared" si="1"/>
        <v>0</v>
      </c>
      <c r="C51" s="134">
        <v>0</v>
      </c>
      <c r="D51" s="134">
        <v>0</v>
      </c>
      <c r="E51" s="133" t="s">
        <v>80</v>
      </c>
      <c r="F51" s="133" t="s">
        <v>411</v>
      </c>
      <c r="G51" s="133" t="s">
        <v>487</v>
      </c>
      <c r="H51" s="133" t="s">
        <v>80</v>
      </c>
      <c r="I51" s="133" t="s">
        <v>80</v>
      </c>
      <c r="J51" s="133" t="s">
        <v>80</v>
      </c>
      <c r="K51" s="133" t="s">
        <v>80</v>
      </c>
    </row>
    <row r="52" spans="1:11" ht="24.75" customHeight="1">
      <c r="A52" s="133" t="s">
        <v>361</v>
      </c>
      <c r="B52" s="134">
        <f t="shared" si="1"/>
        <v>6</v>
      </c>
      <c r="C52" s="134">
        <v>6</v>
      </c>
      <c r="D52" s="134">
        <v>0</v>
      </c>
      <c r="E52" s="133" t="s">
        <v>488</v>
      </c>
      <c r="F52" s="133" t="s">
        <v>489</v>
      </c>
      <c r="G52" s="133" t="s">
        <v>490</v>
      </c>
      <c r="H52" s="133" t="s">
        <v>80</v>
      </c>
      <c r="I52" s="133" t="s">
        <v>80</v>
      </c>
      <c r="J52" s="133" t="s">
        <v>416</v>
      </c>
      <c r="K52" s="133" t="s">
        <v>407</v>
      </c>
    </row>
    <row r="53" spans="1:11" ht="24.75" customHeight="1">
      <c r="A53" s="133" t="s">
        <v>408</v>
      </c>
      <c r="B53" s="134">
        <f t="shared" si="1"/>
        <v>0</v>
      </c>
      <c r="C53" s="134">
        <v>0</v>
      </c>
      <c r="D53" s="134">
        <v>0</v>
      </c>
      <c r="E53" s="133" t="s">
        <v>80</v>
      </c>
      <c r="F53" s="133" t="s">
        <v>491</v>
      </c>
      <c r="G53" s="133" t="s">
        <v>492</v>
      </c>
      <c r="H53" s="133" t="s">
        <v>80</v>
      </c>
      <c r="I53" s="133" t="s">
        <v>80</v>
      </c>
      <c r="J53" s="133" t="s">
        <v>80</v>
      </c>
      <c r="K53" s="133" t="s">
        <v>80</v>
      </c>
    </row>
    <row r="54" spans="1:11" ht="24.75" customHeight="1">
      <c r="A54" s="133" t="s">
        <v>408</v>
      </c>
      <c r="B54" s="134">
        <f t="shared" si="1"/>
        <v>0</v>
      </c>
      <c r="C54" s="134">
        <v>0</v>
      </c>
      <c r="D54" s="134">
        <v>0</v>
      </c>
      <c r="E54" s="133" t="s">
        <v>80</v>
      </c>
      <c r="F54" s="133" t="s">
        <v>409</v>
      </c>
      <c r="G54" s="133" t="s">
        <v>427</v>
      </c>
      <c r="H54" s="133" t="s">
        <v>80</v>
      </c>
      <c r="I54" s="133" t="s">
        <v>80</v>
      </c>
      <c r="J54" s="133" t="s">
        <v>80</v>
      </c>
      <c r="K54" s="133" t="s">
        <v>80</v>
      </c>
    </row>
    <row r="55" spans="1:11" ht="24.75" customHeight="1">
      <c r="A55" s="133" t="s">
        <v>362</v>
      </c>
      <c r="B55" s="134">
        <f t="shared" si="1"/>
        <v>7</v>
      </c>
      <c r="C55" s="134">
        <v>7</v>
      </c>
      <c r="D55" s="134">
        <v>0</v>
      </c>
      <c r="E55" s="133" t="s">
        <v>493</v>
      </c>
      <c r="F55" s="133" t="s">
        <v>494</v>
      </c>
      <c r="G55" s="133" t="s">
        <v>495</v>
      </c>
      <c r="H55" s="133" t="s">
        <v>80</v>
      </c>
      <c r="I55" s="133" t="s">
        <v>80</v>
      </c>
      <c r="J55" s="133" t="s">
        <v>80</v>
      </c>
      <c r="K55" s="133" t="s">
        <v>80</v>
      </c>
    </row>
    <row r="56" spans="1:11" ht="24.75" customHeight="1">
      <c r="A56" s="133" t="s">
        <v>408</v>
      </c>
      <c r="B56" s="134">
        <f t="shared" si="1"/>
        <v>0</v>
      </c>
      <c r="C56" s="134">
        <v>0</v>
      </c>
      <c r="D56" s="134">
        <v>0</v>
      </c>
      <c r="E56" s="133" t="s">
        <v>80</v>
      </c>
      <c r="F56" s="133" t="s">
        <v>409</v>
      </c>
      <c r="G56" s="133" t="s">
        <v>496</v>
      </c>
      <c r="H56" s="133" t="s">
        <v>80</v>
      </c>
      <c r="I56" s="133" t="s">
        <v>80</v>
      </c>
      <c r="J56" s="133" t="s">
        <v>80</v>
      </c>
      <c r="K56" s="133" t="s">
        <v>80</v>
      </c>
    </row>
    <row r="57" spans="1:11" ht="24.75" customHeight="1">
      <c r="A57" s="133" t="s">
        <v>408</v>
      </c>
      <c r="B57" s="134">
        <f t="shared" si="1"/>
        <v>0</v>
      </c>
      <c r="C57" s="134">
        <v>0</v>
      </c>
      <c r="D57" s="134">
        <v>0</v>
      </c>
      <c r="E57" s="133" t="s">
        <v>80</v>
      </c>
      <c r="F57" s="133" t="s">
        <v>411</v>
      </c>
      <c r="G57" s="133" t="s">
        <v>497</v>
      </c>
      <c r="H57" s="133" t="s">
        <v>80</v>
      </c>
      <c r="I57" s="133" t="s">
        <v>80</v>
      </c>
      <c r="J57" s="133" t="s">
        <v>80</v>
      </c>
      <c r="K57" s="133" t="s">
        <v>80</v>
      </c>
    </row>
    <row r="58" spans="1:11" ht="24.75" customHeight="1">
      <c r="A58" s="133" t="s">
        <v>363</v>
      </c>
      <c r="B58" s="134">
        <f t="shared" si="1"/>
        <v>1</v>
      </c>
      <c r="C58" s="134">
        <v>1</v>
      </c>
      <c r="D58" s="134">
        <v>0</v>
      </c>
      <c r="E58" s="133" t="s">
        <v>498</v>
      </c>
      <c r="F58" s="133" t="s">
        <v>499</v>
      </c>
      <c r="G58" s="133" t="s">
        <v>500</v>
      </c>
      <c r="H58" s="133" t="s">
        <v>80</v>
      </c>
      <c r="I58" s="133" t="s">
        <v>80</v>
      </c>
      <c r="J58" s="133" t="s">
        <v>416</v>
      </c>
      <c r="K58" s="133" t="s">
        <v>407</v>
      </c>
    </row>
    <row r="59" spans="1:11" ht="24.75" customHeight="1">
      <c r="A59" s="133" t="s">
        <v>408</v>
      </c>
      <c r="B59" s="134">
        <f t="shared" si="1"/>
        <v>0</v>
      </c>
      <c r="C59" s="134">
        <v>0</v>
      </c>
      <c r="D59" s="134">
        <v>0</v>
      </c>
      <c r="E59" s="133" t="s">
        <v>80</v>
      </c>
      <c r="F59" s="133" t="s">
        <v>409</v>
      </c>
      <c r="G59" s="133" t="s">
        <v>427</v>
      </c>
      <c r="H59" s="133" t="s">
        <v>80</v>
      </c>
      <c r="I59" s="133" t="s">
        <v>80</v>
      </c>
      <c r="J59" s="133" t="s">
        <v>80</v>
      </c>
      <c r="K59" s="133" t="s">
        <v>80</v>
      </c>
    </row>
    <row r="60" spans="1:11" ht="24.75" customHeight="1">
      <c r="A60" s="133" t="s">
        <v>408</v>
      </c>
      <c r="B60" s="134">
        <f t="shared" si="1"/>
        <v>0</v>
      </c>
      <c r="C60" s="134">
        <v>0</v>
      </c>
      <c r="D60" s="134">
        <v>0</v>
      </c>
      <c r="E60" s="133" t="s">
        <v>80</v>
      </c>
      <c r="F60" s="133" t="s">
        <v>428</v>
      </c>
      <c r="G60" s="133" t="s">
        <v>501</v>
      </c>
      <c r="H60" s="133" t="s">
        <v>80</v>
      </c>
      <c r="I60" s="133" t="s">
        <v>80</v>
      </c>
      <c r="J60" s="133" t="s">
        <v>80</v>
      </c>
      <c r="K60" s="133" t="s">
        <v>80</v>
      </c>
    </row>
    <row r="61" spans="1:11" ht="24.75" customHeight="1">
      <c r="A61" s="133" t="s">
        <v>364</v>
      </c>
      <c r="B61" s="134">
        <f t="shared" si="1"/>
        <v>3</v>
      </c>
      <c r="C61" s="134">
        <v>3</v>
      </c>
      <c r="D61" s="134">
        <v>0</v>
      </c>
      <c r="E61" s="133" t="s">
        <v>502</v>
      </c>
      <c r="F61" s="133" t="s">
        <v>503</v>
      </c>
      <c r="G61" s="133" t="s">
        <v>492</v>
      </c>
      <c r="H61" s="133" t="s">
        <v>80</v>
      </c>
      <c r="I61" s="133" t="s">
        <v>80</v>
      </c>
      <c r="J61" s="133" t="s">
        <v>416</v>
      </c>
      <c r="K61" s="133" t="s">
        <v>407</v>
      </c>
    </row>
    <row r="62" spans="1:11" ht="24.75" customHeight="1">
      <c r="A62" s="133" t="s">
        <v>408</v>
      </c>
      <c r="B62" s="134">
        <f t="shared" si="1"/>
        <v>0</v>
      </c>
      <c r="C62" s="134">
        <v>0</v>
      </c>
      <c r="D62" s="134">
        <v>0</v>
      </c>
      <c r="E62" s="133" t="s">
        <v>80</v>
      </c>
      <c r="F62" s="133" t="s">
        <v>409</v>
      </c>
      <c r="G62" s="133" t="s">
        <v>427</v>
      </c>
      <c r="H62" s="133" t="s">
        <v>80</v>
      </c>
      <c r="I62" s="133" t="s">
        <v>80</v>
      </c>
      <c r="J62" s="133" t="s">
        <v>80</v>
      </c>
      <c r="K62" s="133" t="s">
        <v>80</v>
      </c>
    </row>
    <row r="63" spans="1:11" ht="24.75" customHeight="1">
      <c r="A63" s="133" t="s">
        <v>408</v>
      </c>
      <c r="B63" s="134">
        <f t="shared" si="1"/>
        <v>0</v>
      </c>
      <c r="C63" s="134">
        <v>0</v>
      </c>
      <c r="D63" s="134">
        <v>0</v>
      </c>
      <c r="E63" s="133" t="s">
        <v>80</v>
      </c>
      <c r="F63" s="133" t="s">
        <v>449</v>
      </c>
      <c r="G63" s="133" t="s">
        <v>504</v>
      </c>
      <c r="H63" s="133" t="s">
        <v>80</v>
      </c>
      <c r="I63" s="133" t="s">
        <v>80</v>
      </c>
      <c r="J63" s="133" t="s">
        <v>80</v>
      </c>
      <c r="K63" s="133" t="s">
        <v>80</v>
      </c>
    </row>
    <row r="64" spans="1:11" ht="24.75" customHeight="1">
      <c r="A64" s="133" t="s">
        <v>365</v>
      </c>
      <c r="B64" s="134">
        <f t="shared" si="1"/>
        <v>10</v>
      </c>
      <c r="C64" s="134">
        <v>10</v>
      </c>
      <c r="D64" s="134">
        <v>0</v>
      </c>
      <c r="E64" s="133" t="s">
        <v>505</v>
      </c>
      <c r="F64" s="133" t="s">
        <v>506</v>
      </c>
      <c r="G64" s="133" t="s">
        <v>507</v>
      </c>
      <c r="H64" s="133" t="s">
        <v>80</v>
      </c>
      <c r="I64" s="133" t="s">
        <v>80</v>
      </c>
      <c r="J64" s="133" t="s">
        <v>416</v>
      </c>
      <c r="K64" s="133" t="s">
        <v>407</v>
      </c>
    </row>
    <row r="65" spans="1:11" ht="24.75" customHeight="1">
      <c r="A65" s="133" t="s">
        <v>408</v>
      </c>
      <c r="B65" s="134">
        <f t="shared" si="1"/>
        <v>0</v>
      </c>
      <c r="C65" s="134">
        <v>0</v>
      </c>
      <c r="D65" s="134">
        <v>0</v>
      </c>
      <c r="E65" s="133" t="s">
        <v>80</v>
      </c>
      <c r="F65" s="133" t="s">
        <v>409</v>
      </c>
      <c r="G65" s="133" t="s">
        <v>508</v>
      </c>
      <c r="H65" s="133" t="s">
        <v>80</v>
      </c>
      <c r="I65" s="133" t="s">
        <v>80</v>
      </c>
      <c r="J65" s="133" t="s">
        <v>80</v>
      </c>
      <c r="K65" s="133" t="s">
        <v>80</v>
      </c>
    </row>
    <row r="66" spans="1:11" ht="24.75" customHeight="1">
      <c r="A66" s="133" t="s">
        <v>408</v>
      </c>
      <c r="B66" s="134">
        <f t="shared" si="1"/>
        <v>0</v>
      </c>
      <c r="C66" s="134">
        <v>0</v>
      </c>
      <c r="D66" s="134">
        <v>0</v>
      </c>
      <c r="E66" s="133" t="s">
        <v>80</v>
      </c>
      <c r="F66" s="133" t="s">
        <v>411</v>
      </c>
      <c r="G66" s="133" t="s">
        <v>509</v>
      </c>
      <c r="H66" s="133" t="s">
        <v>80</v>
      </c>
      <c r="I66" s="133" t="s">
        <v>80</v>
      </c>
      <c r="J66" s="133" t="s">
        <v>80</v>
      </c>
      <c r="K66" s="133" t="s">
        <v>80</v>
      </c>
    </row>
    <row r="67" spans="1:11" ht="24.75" customHeight="1">
      <c r="A67" s="133" t="s">
        <v>366</v>
      </c>
      <c r="B67" s="134">
        <f t="shared" si="1"/>
        <v>73.01</v>
      </c>
      <c r="C67" s="134">
        <v>73.01</v>
      </c>
      <c r="D67" s="134">
        <v>0</v>
      </c>
      <c r="E67" s="133" t="s">
        <v>510</v>
      </c>
      <c r="F67" s="133" t="s">
        <v>511</v>
      </c>
      <c r="G67" s="133" t="s">
        <v>447</v>
      </c>
      <c r="H67" s="133" t="s">
        <v>512</v>
      </c>
      <c r="I67" s="133" t="s">
        <v>513</v>
      </c>
      <c r="J67" s="133" t="s">
        <v>514</v>
      </c>
      <c r="K67" s="133" t="s">
        <v>436</v>
      </c>
    </row>
    <row r="68" spans="1:11" ht="24.75" customHeight="1">
      <c r="A68" s="133" t="s">
        <v>408</v>
      </c>
      <c r="B68" s="134">
        <f t="shared" si="1"/>
        <v>0</v>
      </c>
      <c r="C68" s="134">
        <v>0</v>
      </c>
      <c r="D68" s="134">
        <v>0</v>
      </c>
      <c r="E68" s="133" t="s">
        <v>80</v>
      </c>
      <c r="F68" s="133" t="s">
        <v>515</v>
      </c>
      <c r="G68" s="133" t="s">
        <v>516</v>
      </c>
      <c r="H68" s="133" t="s">
        <v>80</v>
      </c>
      <c r="I68" s="133" t="s">
        <v>80</v>
      </c>
      <c r="J68" s="133" t="s">
        <v>80</v>
      </c>
      <c r="K68" s="133" t="s">
        <v>80</v>
      </c>
    </row>
    <row r="69" spans="1:11" ht="24.75" customHeight="1">
      <c r="A69" s="133" t="s">
        <v>408</v>
      </c>
      <c r="B69" s="134">
        <f t="shared" si="1"/>
        <v>0</v>
      </c>
      <c r="C69" s="134">
        <v>0</v>
      </c>
      <c r="D69" s="134">
        <v>0</v>
      </c>
      <c r="E69" s="133" t="s">
        <v>80</v>
      </c>
      <c r="F69" s="133" t="s">
        <v>517</v>
      </c>
      <c r="G69" s="133" t="s">
        <v>518</v>
      </c>
      <c r="H69" s="133" t="s">
        <v>80</v>
      </c>
      <c r="I69" s="133" t="s">
        <v>80</v>
      </c>
      <c r="J69" s="133" t="s">
        <v>80</v>
      </c>
      <c r="K69" s="133" t="s">
        <v>80</v>
      </c>
    </row>
    <row r="70" spans="1:11" ht="24.75" customHeight="1">
      <c r="A70" s="133" t="s">
        <v>408</v>
      </c>
      <c r="B70" s="134">
        <f t="shared" si="1"/>
        <v>0</v>
      </c>
      <c r="C70" s="134">
        <v>0</v>
      </c>
      <c r="D70" s="134">
        <v>0</v>
      </c>
      <c r="E70" s="133" t="s">
        <v>80</v>
      </c>
      <c r="F70" s="133" t="s">
        <v>519</v>
      </c>
      <c r="G70" s="133" t="s">
        <v>518</v>
      </c>
      <c r="H70" s="133" t="s">
        <v>80</v>
      </c>
      <c r="I70" s="133" t="s">
        <v>80</v>
      </c>
      <c r="J70" s="133" t="s">
        <v>80</v>
      </c>
      <c r="K70" s="133" t="s">
        <v>80</v>
      </c>
    </row>
    <row r="71" spans="1:11" ht="24.75" customHeight="1">
      <c r="A71" s="133" t="s">
        <v>408</v>
      </c>
      <c r="B71" s="134">
        <f aca="true" t="shared" si="2" ref="B71:B86">SUM(C71,D71)</f>
        <v>0</v>
      </c>
      <c r="C71" s="134">
        <v>0</v>
      </c>
      <c r="D71" s="134">
        <v>0</v>
      </c>
      <c r="E71" s="133" t="s">
        <v>80</v>
      </c>
      <c r="F71" s="133" t="s">
        <v>520</v>
      </c>
      <c r="G71" s="133" t="s">
        <v>521</v>
      </c>
      <c r="H71" s="133" t="s">
        <v>80</v>
      </c>
      <c r="I71" s="133" t="s">
        <v>80</v>
      </c>
      <c r="J71" s="133" t="s">
        <v>80</v>
      </c>
      <c r="K71" s="133" t="s">
        <v>80</v>
      </c>
    </row>
    <row r="72" spans="1:11" ht="24.75" customHeight="1">
      <c r="A72" s="133" t="s">
        <v>408</v>
      </c>
      <c r="B72" s="134">
        <f t="shared" si="2"/>
        <v>0</v>
      </c>
      <c r="C72" s="134">
        <v>0</v>
      </c>
      <c r="D72" s="134">
        <v>0</v>
      </c>
      <c r="E72" s="133" t="s">
        <v>80</v>
      </c>
      <c r="F72" s="133" t="s">
        <v>522</v>
      </c>
      <c r="G72" s="133" t="s">
        <v>523</v>
      </c>
      <c r="H72" s="133" t="s">
        <v>80</v>
      </c>
      <c r="I72" s="133" t="s">
        <v>80</v>
      </c>
      <c r="J72" s="133" t="s">
        <v>80</v>
      </c>
      <c r="K72" s="133" t="s">
        <v>80</v>
      </c>
    </row>
    <row r="73" spans="1:11" ht="24.75" customHeight="1">
      <c r="A73" s="133" t="s">
        <v>408</v>
      </c>
      <c r="B73" s="134">
        <f t="shared" si="2"/>
        <v>0</v>
      </c>
      <c r="C73" s="134">
        <v>0</v>
      </c>
      <c r="D73" s="134">
        <v>0</v>
      </c>
      <c r="E73" s="133" t="s">
        <v>80</v>
      </c>
      <c r="F73" s="133" t="s">
        <v>409</v>
      </c>
      <c r="G73" s="133" t="s">
        <v>427</v>
      </c>
      <c r="H73" s="133" t="s">
        <v>80</v>
      </c>
      <c r="I73" s="133" t="s">
        <v>80</v>
      </c>
      <c r="J73" s="133" t="s">
        <v>80</v>
      </c>
      <c r="K73" s="133" t="s">
        <v>80</v>
      </c>
    </row>
    <row r="74" spans="1:11" ht="24.75" customHeight="1">
      <c r="A74" s="133" t="s">
        <v>408</v>
      </c>
      <c r="B74" s="134">
        <f t="shared" si="2"/>
        <v>0</v>
      </c>
      <c r="C74" s="134">
        <v>0</v>
      </c>
      <c r="D74" s="134">
        <v>0</v>
      </c>
      <c r="E74" s="133" t="s">
        <v>80</v>
      </c>
      <c r="F74" s="133" t="s">
        <v>411</v>
      </c>
      <c r="G74" s="133" t="s">
        <v>524</v>
      </c>
      <c r="H74" s="133" t="s">
        <v>80</v>
      </c>
      <c r="I74" s="133" t="s">
        <v>80</v>
      </c>
      <c r="J74" s="133" t="s">
        <v>80</v>
      </c>
      <c r="K74" s="133" t="s">
        <v>80</v>
      </c>
    </row>
    <row r="75" spans="1:11" ht="24.75" customHeight="1">
      <c r="A75" s="133" t="s">
        <v>367</v>
      </c>
      <c r="B75" s="134">
        <f t="shared" si="2"/>
        <v>25.42</v>
      </c>
      <c r="C75" s="134">
        <v>25.42</v>
      </c>
      <c r="D75" s="134">
        <v>0</v>
      </c>
      <c r="E75" s="133" t="s">
        <v>525</v>
      </c>
      <c r="F75" s="133" t="s">
        <v>526</v>
      </c>
      <c r="G75" s="133" t="s">
        <v>527</v>
      </c>
      <c r="H75" s="133" t="s">
        <v>80</v>
      </c>
      <c r="I75" s="133" t="s">
        <v>80</v>
      </c>
      <c r="J75" s="133" t="s">
        <v>416</v>
      </c>
      <c r="K75" s="133" t="s">
        <v>407</v>
      </c>
    </row>
    <row r="76" spans="1:11" ht="24.75" customHeight="1">
      <c r="A76" s="133" t="s">
        <v>408</v>
      </c>
      <c r="B76" s="134">
        <f t="shared" si="2"/>
        <v>0</v>
      </c>
      <c r="C76" s="134">
        <v>0</v>
      </c>
      <c r="D76" s="134">
        <v>0</v>
      </c>
      <c r="E76" s="133" t="s">
        <v>80</v>
      </c>
      <c r="F76" s="133" t="s">
        <v>528</v>
      </c>
      <c r="G76" s="133" t="s">
        <v>529</v>
      </c>
      <c r="H76" s="133" t="s">
        <v>80</v>
      </c>
      <c r="I76" s="133" t="s">
        <v>80</v>
      </c>
      <c r="J76" s="133" t="s">
        <v>80</v>
      </c>
      <c r="K76" s="133" t="s">
        <v>80</v>
      </c>
    </row>
    <row r="77" spans="1:11" ht="24.75" customHeight="1">
      <c r="A77" s="133" t="s">
        <v>408</v>
      </c>
      <c r="B77" s="134">
        <f t="shared" si="2"/>
        <v>0</v>
      </c>
      <c r="C77" s="134">
        <v>0</v>
      </c>
      <c r="D77" s="134">
        <v>0</v>
      </c>
      <c r="E77" s="133" t="s">
        <v>80</v>
      </c>
      <c r="F77" s="133" t="s">
        <v>409</v>
      </c>
      <c r="G77" s="133" t="s">
        <v>427</v>
      </c>
      <c r="H77" s="133" t="s">
        <v>80</v>
      </c>
      <c r="I77" s="133" t="s">
        <v>80</v>
      </c>
      <c r="J77" s="133" t="s">
        <v>80</v>
      </c>
      <c r="K77" s="133" t="s">
        <v>80</v>
      </c>
    </row>
    <row r="78" spans="1:11" ht="24.75" customHeight="1">
      <c r="A78" s="133" t="s">
        <v>408</v>
      </c>
      <c r="B78" s="134">
        <f t="shared" si="2"/>
        <v>0</v>
      </c>
      <c r="C78" s="134">
        <v>0</v>
      </c>
      <c r="D78" s="134">
        <v>0</v>
      </c>
      <c r="E78" s="133" t="s">
        <v>80</v>
      </c>
      <c r="F78" s="133" t="s">
        <v>411</v>
      </c>
      <c r="G78" s="133" t="s">
        <v>530</v>
      </c>
      <c r="H78" s="133" t="s">
        <v>80</v>
      </c>
      <c r="I78" s="133" t="s">
        <v>80</v>
      </c>
      <c r="J78" s="133" t="s">
        <v>80</v>
      </c>
      <c r="K78" s="133" t="s">
        <v>80</v>
      </c>
    </row>
    <row r="79" spans="1:11" ht="24.75" customHeight="1">
      <c r="A79" s="133" t="s">
        <v>368</v>
      </c>
      <c r="B79" s="134">
        <f t="shared" si="2"/>
        <v>6</v>
      </c>
      <c r="C79" s="134">
        <v>6</v>
      </c>
      <c r="D79" s="134">
        <v>0</v>
      </c>
      <c r="E79" s="133" t="s">
        <v>531</v>
      </c>
      <c r="F79" s="133" t="s">
        <v>532</v>
      </c>
      <c r="G79" s="133" t="s">
        <v>465</v>
      </c>
      <c r="H79" s="133" t="s">
        <v>80</v>
      </c>
      <c r="I79" s="133" t="s">
        <v>80</v>
      </c>
      <c r="J79" s="133" t="s">
        <v>416</v>
      </c>
      <c r="K79" s="133" t="s">
        <v>473</v>
      </c>
    </row>
    <row r="80" spans="1:11" ht="24.75" customHeight="1">
      <c r="A80" s="133" t="s">
        <v>408</v>
      </c>
      <c r="B80" s="134">
        <f t="shared" si="2"/>
        <v>0</v>
      </c>
      <c r="C80" s="134">
        <v>0</v>
      </c>
      <c r="D80" s="134">
        <v>0</v>
      </c>
      <c r="E80" s="133" t="s">
        <v>80</v>
      </c>
      <c r="F80" s="133" t="s">
        <v>533</v>
      </c>
      <c r="G80" s="133" t="s">
        <v>420</v>
      </c>
      <c r="H80" s="133" t="s">
        <v>80</v>
      </c>
      <c r="I80" s="133" t="s">
        <v>80</v>
      </c>
      <c r="J80" s="133" t="s">
        <v>80</v>
      </c>
      <c r="K80" s="133" t="s">
        <v>80</v>
      </c>
    </row>
    <row r="81" spans="1:11" ht="24.75" customHeight="1">
      <c r="A81" s="133" t="s">
        <v>408</v>
      </c>
      <c r="B81" s="134">
        <f t="shared" si="2"/>
        <v>0</v>
      </c>
      <c r="C81" s="134">
        <v>0</v>
      </c>
      <c r="D81" s="134">
        <v>0</v>
      </c>
      <c r="E81" s="133" t="s">
        <v>80</v>
      </c>
      <c r="F81" s="133" t="s">
        <v>461</v>
      </c>
      <c r="G81" s="133" t="s">
        <v>534</v>
      </c>
      <c r="H81" s="133" t="s">
        <v>80</v>
      </c>
      <c r="I81" s="133" t="s">
        <v>80</v>
      </c>
      <c r="J81" s="133" t="s">
        <v>80</v>
      </c>
      <c r="K81" s="133" t="s">
        <v>80</v>
      </c>
    </row>
    <row r="82" spans="1:11" ht="24.75" customHeight="1">
      <c r="A82" s="133" t="s">
        <v>408</v>
      </c>
      <c r="B82" s="134">
        <f t="shared" si="2"/>
        <v>0</v>
      </c>
      <c r="C82" s="134">
        <v>0</v>
      </c>
      <c r="D82" s="134">
        <v>0</v>
      </c>
      <c r="E82" s="133" t="s">
        <v>80</v>
      </c>
      <c r="F82" s="133" t="s">
        <v>411</v>
      </c>
      <c r="G82" s="133" t="s">
        <v>415</v>
      </c>
      <c r="H82" s="133" t="s">
        <v>80</v>
      </c>
      <c r="I82" s="133" t="s">
        <v>80</v>
      </c>
      <c r="J82" s="133" t="s">
        <v>80</v>
      </c>
      <c r="K82" s="133" t="s">
        <v>80</v>
      </c>
    </row>
    <row r="83" spans="1:11" ht="36" customHeight="1">
      <c r="A83" s="133" t="s">
        <v>369</v>
      </c>
      <c r="B83" s="134">
        <f t="shared" si="2"/>
        <v>60.05</v>
      </c>
      <c r="C83" s="134">
        <v>60.05</v>
      </c>
      <c r="D83" s="134">
        <v>0</v>
      </c>
      <c r="E83" s="133" t="s">
        <v>535</v>
      </c>
      <c r="F83" s="133" t="s">
        <v>536</v>
      </c>
      <c r="G83" s="133" t="s">
        <v>537</v>
      </c>
      <c r="H83" s="133" t="s">
        <v>538</v>
      </c>
      <c r="I83" s="133" t="s">
        <v>539</v>
      </c>
      <c r="J83" s="133" t="s">
        <v>540</v>
      </c>
      <c r="K83" s="133" t="s">
        <v>436</v>
      </c>
    </row>
    <row r="84" spans="1:11" ht="24.75" customHeight="1">
      <c r="A84" s="133" t="s">
        <v>408</v>
      </c>
      <c r="B84" s="134">
        <f t="shared" si="2"/>
        <v>0</v>
      </c>
      <c r="C84" s="134">
        <v>0</v>
      </c>
      <c r="D84" s="134">
        <v>0</v>
      </c>
      <c r="E84" s="133" t="s">
        <v>80</v>
      </c>
      <c r="F84" s="133" t="s">
        <v>459</v>
      </c>
      <c r="G84" s="133" t="s">
        <v>436</v>
      </c>
      <c r="H84" s="133" t="s">
        <v>80</v>
      </c>
      <c r="I84" s="133" t="s">
        <v>80</v>
      </c>
      <c r="J84" s="133" t="s">
        <v>80</v>
      </c>
      <c r="K84" s="133" t="s">
        <v>80</v>
      </c>
    </row>
    <row r="85" spans="1:11" ht="24.75" customHeight="1">
      <c r="A85" s="133" t="s">
        <v>408</v>
      </c>
      <c r="B85" s="134">
        <f t="shared" si="2"/>
        <v>0</v>
      </c>
      <c r="C85" s="134">
        <v>0</v>
      </c>
      <c r="D85" s="134">
        <v>0</v>
      </c>
      <c r="E85" s="133" t="s">
        <v>80</v>
      </c>
      <c r="F85" s="133" t="s">
        <v>409</v>
      </c>
      <c r="G85" s="133" t="s">
        <v>541</v>
      </c>
      <c r="H85" s="133" t="s">
        <v>80</v>
      </c>
      <c r="I85" s="133" t="s">
        <v>80</v>
      </c>
      <c r="J85" s="133" t="s">
        <v>80</v>
      </c>
      <c r="K85" s="133" t="s">
        <v>80</v>
      </c>
    </row>
    <row r="86" spans="1:11" ht="24.75" customHeight="1">
      <c r="A86" s="133" t="s">
        <v>408</v>
      </c>
      <c r="B86" s="134">
        <f t="shared" si="2"/>
        <v>0</v>
      </c>
      <c r="C86" s="134">
        <v>0</v>
      </c>
      <c r="D86" s="134">
        <v>0</v>
      </c>
      <c r="E86" s="133" t="s">
        <v>80</v>
      </c>
      <c r="F86" s="133" t="s">
        <v>411</v>
      </c>
      <c r="G86" s="133" t="s">
        <v>542</v>
      </c>
      <c r="H86" s="133" t="s">
        <v>80</v>
      </c>
      <c r="I86" s="133" t="s">
        <v>80</v>
      </c>
      <c r="J86" s="133" t="s">
        <v>80</v>
      </c>
      <c r="K86" s="133" t="s">
        <v>80</v>
      </c>
    </row>
  </sheetData>
  <sheetProtection/>
  <mergeCells count="11">
    <mergeCell ref="C5:C6"/>
    <mergeCell ref="D5:D6"/>
    <mergeCell ref="F5:G5"/>
    <mergeCell ref="A2:K2"/>
    <mergeCell ref="A4:A6"/>
    <mergeCell ref="B5:B6"/>
    <mergeCell ref="H5:I5"/>
    <mergeCell ref="J5:K5"/>
    <mergeCell ref="B4:D4"/>
    <mergeCell ref="E4:E6"/>
    <mergeCell ref="F4:K4"/>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H48" sqref="H48"/>
    </sheetView>
  </sheetViews>
  <sheetFormatPr defaultColWidth="9.33203125" defaultRowHeight="11.25"/>
  <cols>
    <col min="1" max="1" width="51.66015625" style="136" customWidth="1"/>
    <col min="2" max="2" width="10" style="136" customWidth="1"/>
    <col min="3" max="3" width="10.33203125" style="136" customWidth="1"/>
    <col min="4" max="4" width="11.16015625" style="136" customWidth="1"/>
    <col min="5" max="6" width="10.5" style="136" customWidth="1"/>
    <col min="7" max="8" width="10.16015625" style="136" customWidth="1"/>
    <col min="9" max="16384" width="9.33203125" style="136" customWidth="1"/>
  </cols>
  <sheetData>
    <row r="1" ht="14.25">
      <c r="A1" s="135"/>
    </row>
    <row r="2" spans="1:7" ht="25.5">
      <c r="A2" s="223" t="s">
        <v>545</v>
      </c>
      <c r="B2" s="223"/>
      <c r="C2" s="223"/>
      <c r="D2" s="223"/>
      <c r="E2" s="223"/>
      <c r="F2" s="223"/>
      <c r="G2" s="223"/>
    </row>
    <row r="4" spans="1:8" ht="12.75" customHeight="1">
      <c r="A4" s="224" t="s">
        <v>546</v>
      </c>
      <c r="B4" s="224"/>
      <c r="C4" s="224"/>
      <c r="D4" s="224"/>
      <c r="E4" s="224"/>
      <c r="F4" s="224"/>
      <c r="G4" s="224"/>
      <c r="H4" s="224"/>
    </row>
    <row r="5" spans="1:8" ht="12.75" customHeight="1">
      <c r="A5" s="225" t="s">
        <v>580</v>
      </c>
      <c r="B5" s="225"/>
      <c r="C5" s="225"/>
      <c r="D5" s="137"/>
      <c r="E5" s="138"/>
      <c r="F5" s="138"/>
      <c r="G5" s="138"/>
      <c r="H5" s="139" t="s">
        <v>547</v>
      </c>
    </row>
    <row r="6" spans="1:8" ht="12.75" customHeight="1">
      <c r="A6" s="226" t="s">
        <v>548</v>
      </c>
      <c r="B6" s="229" t="s">
        <v>549</v>
      </c>
      <c r="C6" s="229" t="s">
        <v>550</v>
      </c>
      <c r="D6" s="232" t="s">
        <v>551</v>
      </c>
      <c r="E6" s="232"/>
      <c r="F6" s="232"/>
      <c r="G6" s="232"/>
      <c r="H6" s="232"/>
    </row>
    <row r="7" spans="1:8" ht="12.75" customHeight="1">
      <c r="A7" s="227"/>
      <c r="B7" s="230"/>
      <c r="C7" s="230"/>
      <c r="D7" s="233" t="s">
        <v>552</v>
      </c>
      <c r="E7" s="235" t="s">
        <v>553</v>
      </c>
      <c r="F7" s="236"/>
      <c r="G7" s="235" t="s">
        <v>554</v>
      </c>
      <c r="H7" s="236"/>
    </row>
    <row r="8" spans="1:8" ht="29.25" customHeight="1">
      <c r="A8" s="228"/>
      <c r="B8" s="231"/>
      <c r="C8" s="231"/>
      <c r="D8" s="234"/>
      <c r="E8" s="141" t="s">
        <v>555</v>
      </c>
      <c r="F8" s="141" t="s">
        <v>544</v>
      </c>
      <c r="G8" s="141" t="s">
        <v>555</v>
      </c>
      <c r="H8" s="141" t="s">
        <v>544</v>
      </c>
    </row>
    <row r="9" spans="1:8" ht="12.75" customHeight="1">
      <c r="A9" s="142" t="s">
        <v>556</v>
      </c>
      <c r="B9" s="143"/>
      <c r="C9" s="143"/>
      <c r="D9" s="143"/>
      <c r="E9" s="141"/>
      <c r="F9" s="141"/>
      <c r="G9" s="141"/>
      <c r="H9" s="141"/>
    </row>
    <row r="10" spans="1:8" ht="12.75" customHeight="1">
      <c r="A10" s="144" t="s">
        <v>557</v>
      </c>
      <c r="B10" s="145"/>
      <c r="C10" s="146"/>
      <c r="D10" s="146"/>
      <c r="E10" s="147"/>
      <c r="F10" s="146"/>
      <c r="G10" s="146"/>
      <c r="H10" s="146"/>
    </row>
    <row r="11" spans="1:8" ht="12.75" customHeight="1">
      <c r="A11" s="148"/>
      <c r="B11" s="147" t="s">
        <v>558</v>
      </c>
      <c r="C11" s="146"/>
      <c r="D11" s="146"/>
      <c r="E11" s="146"/>
      <c r="F11" s="146"/>
      <c r="G11" s="146"/>
      <c r="H11" s="146"/>
    </row>
    <row r="12" spans="1:8" ht="12.75" customHeight="1">
      <c r="A12" s="144" t="s">
        <v>559</v>
      </c>
      <c r="B12" s="145"/>
      <c r="C12" s="146"/>
      <c r="D12" s="146"/>
      <c r="E12" s="146"/>
      <c r="F12" s="146"/>
      <c r="G12" s="146"/>
      <c r="H12" s="146"/>
    </row>
    <row r="13" spans="1:8" ht="12.75" customHeight="1">
      <c r="A13" s="148"/>
      <c r="B13" s="147" t="s">
        <v>558</v>
      </c>
      <c r="C13" s="146"/>
      <c r="D13" s="146"/>
      <c r="E13" s="146"/>
      <c r="F13" s="146"/>
      <c r="G13" s="146"/>
      <c r="H13" s="146"/>
    </row>
    <row r="14" spans="1:8" ht="12.75" customHeight="1">
      <c r="A14" s="144" t="s">
        <v>560</v>
      </c>
      <c r="B14" s="145"/>
      <c r="C14" s="146"/>
      <c r="D14" s="146"/>
      <c r="E14" s="146"/>
      <c r="F14" s="146"/>
      <c r="G14" s="146"/>
      <c r="H14" s="146"/>
    </row>
    <row r="15" spans="1:8" ht="12.75" customHeight="1">
      <c r="A15" s="148"/>
      <c r="B15" s="147" t="s">
        <v>558</v>
      </c>
      <c r="C15" s="146"/>
      <c r="D15" s="146"/>
      <c r="E15" s="146"/>
      <c r="F15" s="146"/>
      <c r="G15" s="146"/>
      <c r="H15" s="146"/>
    </row>
    <row r="16" spans="1:8" ht="12.75" customHeight="1">
      <c r="A16" s="144" t="s">
        <v>561</v>
      </c>
      <c r="B16" s="145"/>
      <c r="C16" s="146"/>
      <c r="D16" s="146"/>
      <c r="E16" s="146"/>
      <c r="F16" s="146"/>
      <c r="G16" s="146"/>
      <c r="H16" s="146"/>
    </row>
    <row r="17" spans="1:8" ht="12.75" customHeight="1">
      <c r="A17" s="148"/>
      <c r="B17" s="147" t="s">
        <v>558</v>
      </c>
      <c r="C17" s="146"/>
      <c r="D17" s="146"/>
      <c r="E17" s="146"/>
      <c r="F17" s="146"/>
      <c r="G17" s="146"/>
      <c r="H17" s="146"/>
    </row>
    <row r="18" spans="1:8" ht="12.75" customHeight="1">
      <c r="A18" s="144" t="s">
        <v>562</v>
      </c>
      <c r="B18" s="145"/>
      <c r="C18" s="146"/>
      <c r="D18" s="146"/>
      <c r="E18" s="146"/>
      <c r="F18" s="146"/>
      <c r="G18" s="146"/>
      <c r="H18" s="146"/>
    </row>
    <row r="19" spans="1:8" ht="12.75" customHeight="1">
      <c r="A19" s="148"/>
      <c r="B19" s="147" t="s">
        <v>558</v>
      </c>
      <c r="C19" s="146"/>
      <c r="D19" s="146"/>
      <c r="E19" s="146"/>
      <c r="F19" s="146"/>
      <c r="G19" s="146"/>
      <c r="H19" s="146"/>
    </row>
    <row r="20" spans="1:8" ht="12.75" customHeight="1">
      <c r="A20" s="144" t="s">
        <v>563</v>
      </c>
      <c r="B20" s="145"/>
      <c r="C20" s="149"/>
      <c r="D20" s="149"/>
      <c r="E20" s="146"/>
      <c r="F20" s="146"/>
      <c r="G20" s="146"/>
      <c r="H20" s="146"/>
    </row>
    <row r="21" spans="1:8" ht="12.75" customHeight="1">
      <c r="A21" s="148"/>
      <c r="B21" s="147" t="s">
        <v>558</v>
      </c>
      <c r="C21" s="149"/>
      <c r="D21" s="149"/>
      <c r="E21" s="146"/>
      <c r="F21" s="146"/>
      <c r="G21" s="146"/>
      <c r="H21" s="146"/>
    </row>
    <row r="22" spans="1:6" ht="14.25">
      <c r="A22" s="150"/>
      <c r="B22" s="151"/>
      <c r="C22" s="151"/>
      <c r="D22" s="151"/>
      <c r="E22" s="151"/>
      <c r="F22" s="151"/>
    </row>
    <row r="23" spans="1:6" ht="14.25">
      <c r="A23" s="224" t="s">
        <v>564</v>
      </c>
      <c r="B23" s="224"/>
      <c r="C23" s="224"/>
      <c r="D23" s="224"/>
      <c r="E23" s="224"/>
      <c r="F23" s="224"/>
    </row>
    <row r="24" spans="1:6" ht="14.25">
      <c r="A24" s="225" t="s">
        <v>581</v>
      </c>
      <c r="B24" s="225"/>
      <c r="C24" s="138"/>
      <c r="D24" s="138"/>
      <c r="E24" s="138"/>
      <c r="F24" s="139" t="s">
        <v>547</v>
      </c>
    </row>
    <row r="25" spans="1:6" ht="14.25">
      <c r="A25" s="237" t="s">
        <v>565</v>
      </c>
      <c r="B25" s="232" t="s">
        <v>551</v>
      </c>
      <c r="C25" s="232"/>
      <c r="D25" s="232"/>
      <c r="E25" s="232"/>
      <c r="F25" s="232"/>
    </row>
    <row r="26" spans="1:6" ht="14.25">
      <c r="A26" s="237"/>
      <c r="B26" s="233" t="s">
        <v>552</v>
      </c>
      <c r="C26" s="235" t="s">
        <v>553</v>
      </c>
      <c r="D26" s="236"/>
      <c r="E26" s="235" t="s">
        <v>554</v>
      </c>
      <c r="F26" s="236"/>
    </row>
    <row r="27" spans="1:6" ht="14.25">
      <c r="A27" s="237"/>
      <c r="B27" s="234"/>
      <c r="C27" s="141" t="s">
        <v>555</v>
      </c>
      <c r="D27" s="141" t="s">
        <v>544</v>
      </c>
      <c r="E27" s="141" t="s">
        <v>555</v>
      </c>
      <c r="F27" s="141" t="s">
        <v>544</v>
      </c>
    </row>
    <row r="28" spans="1:6" ht="14.25">
      <c r="A28" s="142" t="s">
        <v>556</v>
      </c>
      <c r="B28" s="140"/>
      <c r="C28" s="141"/>
      <c r="D28" s="141"/>
      <c r="E28" s="141"/>
      <c r="F28" s="141"/>
    </row>
    <row r="29" spans="1:6" ht="14.25">
      <c r="A29" s="144" t="s">
        <v>566</v>
      </c>
      <c r="B29" s="152"/>
      <c r="C29" s="146"/>
      <c r="D29" s="146"/>
      <c r="E29" s="146"/>
      <c r="F29" s="146"/>
    </row>
    <row r="30" spans="1:6" ht="14.25">
      <c r="A30" s="144" t="s">
        <v>567</v>
      </c>
      <c r="B30" s="152"/>
      <c r="C30" s="146"/>
      <c r="D30" s="146"/>
      <c r="E30" s="146"/>
      <c r="F30" s="146"/>
    </row>
    <row r="31" spans="1:6" ht="14.25">
      <c r="A31" s="144" t="s">
        <v>568</v>
      </c>
      <c r="B31" s="146"/>
      <c r="C31" s="146"/>
      <c r="D31" s="146"/>
      <c r="E31" s="146"/>
      <c r="F31" s="146"/>
    </row>
    <row r="32" spans="1:6" ht="14.25">
      <c r="A32" s="144" t="s">
        <v>569</v>
      </c>
      <c r="B32" s="146"/>
      <c r="C32" s="146"/>
      <c r="D32" s="146"/>
      <c r="E32" s="146"/>
      <c r="F32" s="146"/>
    </row>
    <row r="33" spans="1:6" ht="14.25">
      <c r="A33" s="144" t="s">
        <v>570</v>
      </c>
      <c r="B33" s="146">
        <v>1.45</v>
      </c>
      <c r="C33" s="146">
        <v>1.45</v>
      </c>
      <c r="D33" s="146"/>
      <c r="E33" s="146"/>
      <c r="F33" s="146"/>
    </row>
    <row r="34" spans="1:6" ht="14.25">
      <c r="A34" s="150"/>
      <c r="B34" s="151"/>
      <c r="C34" s="151"/>
      <c r="D34" s="151"/>
      <c r="E34" s="151"/>
      <c r="F34" s="151"/>
    </row>
    <row r="35" spans="1:7" ht="14.25">
      <c r="A35" s="224" t="s">
        <v>571</v>
      </c>
      <c r="B35" s="224"/>
      <c r="C35" s="224"/>
      <c r="D35" s="224"/>
      <c r="E35" s="224"/>
      <c r="F35" s="224"/>
      <c r="G35" s="224"/>
    </row>
    <row r="36" spans="1:7" ht="14.25">
      <c r="A36" s="137" t="s">
        <v>581</v>
      </c>
      <c r="B36" s="137"/>
      <c r="C36" s="138"/>
      <c r="D36" s="138"/>
      <c r="E36" s="138"/>
      <c r="F36" s="238" t="s">
        <v>547</v>
      </c>
      <c r="G36" s="238"/>
    </row>
    <row r="37" spans="1:8" ht="14.25">
      <c r="A37" s="226" t="s">
        <v>572</v>
      </c>
      <c r="B37" s="239" t="s">
        <v>573</v>
      </c>
      <c r="C37" s="239" t="s">
        <v>574</v>
      </c>
      <c r="D37" s="232" t="s">
        <v>551</v>
      </c>
      <c r="E37" s="232"/>
      <c r="F37" s="232"/>
      <c r="G37" s="232"/>
      <c r="H37" s="232"/>
    </row>
    <row r="38" spans="1:8" ht="14.25">
      <c r="A38" s="227"/>
      <c r="B38" s="239"/>
      <c r="C38" s="239"/>
      <c r="D38" s="232" t="s">
        <v>552</v>
      </c>
      <c r="E38" s="232" t="s">
        <v>553</v>
      </c>
      <c r="F38" s="232"/>
      <c r="G38" s="232" t="s">
        <v>554</v>
      </c>
      <c r="H38" s="232"/>
    </row>
    <row r="39" spans="1:8" ht="14.25">
      <c r="A39" s="228"/>
      <c r="B39" s="239"/>
      <c r="C39" s="239"/>
      <c r="D39" s="232"/>
      <c r="E39" s="141" t="s">
        <v>555</v>
      </c>
      <c r="F39" s="141" t="s">
        <v>544</v>
      </c>
      <c r="G39" s="141" t="s">
        <v>555</v>
      </c>
      <c r="H39" s="141" t="s">
        <v>544</v>
      </c>
    </row>
    <row r="40" spans="1:8" ht="14.25">
      <c r="A40" s="142" t="s">
        <v>556</v>
      </c>
      <c r="B40" s="153"/>
      <c r="C40" s="146"/>
      <c r="D40" s="146"/>
      <c r="E40" s="146"/>
      <c r="F40" s="146"/>
      <c r="G40" s="146"/>
      <c r="H40" s="146"/>
    </row>
    <row r="41" spans="1:8" ht="14.25">
      <c r="A41" s="144" t="s">
        <v>575</v>
      </c>
      <c r="B41" s="154"/>
      <c r="C41" s="146"/>
      <c r="D41" s="146"/>
      <c r="E41" s="146"/>
      <c r="F41" s="146"/>
      <c r="G41" s="146"/>
      <c r="H41" s="146"/>
    </row>
    <row r="42" spans="1:8" ht="14.25">
      <c r="A42" s="155" t="s">
        <v>576</v>
      </c>
      <c r="B42" s="155"/>
      <c r="C42" s="146"/>
      <c r="D42" s="146"/>
      <c r="E42" s="146"/>
      <c r="F42" s="146"/>
      <c r="G42" s="146"/>
      <c r="H42" s="146"/>
    </row>
    <row r="43" spans="1:8" ht="14.25">
      <c r="A43" s="155" t="s">
        <v>577</v>
      </c>
      <c r="B43" s="155"/>
      <c r="C43" s="146"/>
      <c r="D43" s="146"/>
      <c r="E43" s="146"/>
      <c r="F43" s="146"/>
      <c r="G43" s="146"/>
      <c r="H43" s="146"/>
    </row>
    <row r="44" spans="1:8" ht="14.25">
      <c r="A44" s="155" t="s">
        <v>578</v>
      </c>
      <c r="B44" s="155"/>
      <c r="C44" s="146"/>
      <c r="D44" s="146"/>
      <c r="E44" s="146"/>
      <c r="F44" s="146"/>
      <c r="G44" s="146"/>
      <c r="H44" s="146"/>
    </row>
    <row r="45" spans="1:8" ht="14.25">
      <c r="A45" s="144" t="s">
        <v>579</v>
      </c>
      <c r="B45" s="154"/>
      <c r="C45" s="146">
        <v>7</v>
      </c>
      <c r="D45" s="146">
        <v>31.1</v>
      </c>
      <c r="E45" s="146">
        <v>31.1</v>
      </c>
      <c r="F45" s="146"/>
      <c r="G45" s="146"/>
      <c r="H45" s="146"/>
    </row>
  </sheetData>
  <sheetProtection/>
  <mergeCells count="26">
    <mergeCell ref="A35:G35"/>
    <mergeCell ref="F36:G36"/>
    <mergeCell ref="A37:A39"/>
    <mergeCell ref="B37:B39"/>
    <mergeCell ref="C37:C39"/>
    <mergeCell ref="D37:H37"/>
    <mergeCell ref="D38:D39"/>
    <mergeCell ref="E38:F38"/>
    <mergeCell ref="G38:H38"/>
    <mergeCell ref="A23:F23"/>
    <mergeCell ref="A24:B24"/>
    <mergeCell ref="A25:A27"/>
    <mergeCell ref="B25:F25"/>
    <mergeCell ref="B26:B27"/>
    <mergeCell ref="C26:D26"/>
    <mergeCell ref="E26:F26"/>
    <mergeCell ref="A2:G2"/>
    <mergeCell ref="A4:H4"/>
    <mergeCell ref="A5:C5"/>
    <mergeCell ref="A6:A8"/>
    <mergeCell ref="B6:B8"/>
    <mergeCell ref="C6:C8"/>
    <mergeCell ref="D6:H6"/>
    <mergeCell ref="D7:D8"/>
    <mergeCell ref="E7:F7"/>
    <mergeCell ref="G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zoomScalePageLayoutView="0" workbookViewId="0" topLeftCell="A31">
      <selection activeCell="A1" sqref="A1"/>
    </sheetView>
  </sheetViews>
  <sheetFormatPr defaultColWidth="9.33203125" defaultRowHeight="11.25"/>
  <cols>
    <col min="1" max="4" width="36.5" style="0" customWidth="1"/>
    <col min="5" max="7" width="8.66015625" style="0" customWidth="1"/>
  </cols>
  <sheetData>
    <row r="1" spans="1:4" ht="20.25" customHeight="1">
      <c r="A1" s="8"/>
      <c r="B1" s="8"/>
      <c r="C1" s="8"/>
      <c r="D1" s="9" t="s">
        <v>2</v>
      </c>
    </row>
    <row r="2" spans="1:4" ht="20.25" customHeight="1">
      <c r="A2" s="156" t="s">
        <v>3</v>
      </c>
      <c r="B2" s="156"/>
      <c r="C2" s="156"/>
      <c r="D2" s="156"/>
    </row>
    <row r="3" spans="1:4" ht="20.25" customHeight="1">
      <c r="A3" s="10" t="s">
        <v>0</v>
      </c>
      <c r="B3" s="11"/>
      <c r="C3" s="12"/>
      <c r="D3" s="9"/>
    </row>
    <row r="4" spans="1:4" ht="15" customHeight="1">
      <c r="A4" s="157" t="s">
        <v>4</v>
      </c>
      <c r="B4" s="158"/>
      <c r="C4" s="157" t="s">
        <v>5</v>
      </c>
      <c r="D4" s="158"/>
    </row>
    <row r="5" spans="1:4" ht="15" customHeight="1">
      <c r="A5" s="13" t="s">
        <v>6</v>
      </c>
      <c r="B5" s="14" t="s">
        <v>7</v>
      </c>
      <c r="C5" s="13" t="s">
        <v>6</v>
      </c>
      <c r="D5" s="15" t="s">
        <v>7</v>
      </c>
    </row>
    <row r="6" spans="1:4" ht="15" customHeight="1">
      <c r="A6" s="16" t="s">
        <v>8</v>
      </c>
      <c r="B6" s="17">
        <v>1638.19</v>
      </c>
      <c r="C6" s="18" t="s">
        <v>9</v>
      </c>
      <c r="D6" s="17">
        <v>1326.84</v>
      </c>
    </row>
    <row r="7" spans="1:4" ht="15" customHeight="1">
      <c r="A7" s="16" t="s">
        <v>10</v>
      </c>
      <c r="B7" s="17">
        <v>0</v>
      </c>
      <c r="C7" s="18" t="s">
        <v>11</v>
      </c>
      <c r="D7" s="17">
        <v>0</v>
      </c>
    </row>
    <row r="8" spans="1:4" ht="15" customHeight="1">
      <c r="A8" s="16" t="s">
        <v>12</v>
      </c>
      <c r="B8" s="17">
        <v>0</v>
      </c>
      <c r="C8" s="18" t="s">
        <v>13</v>
      </c>
      <c r="D8" s="17">
        <v>0</v>
      </c>
    </row>
    <row r="9" spans="1:4" ht="15" customHeight="1">
      <c r="A9" s="16" t="s">
        <v>14</v>
      </c>
      <c r="B9" s="17">
        <v>0</v>
      </c>
      <c r="C9" s="18" t="s">
        <v>15</v>
      </c>
      <c r="D9" s="17">
        <v>0</v>
      </c>
    </row>
    <row r="10" spans="1:4" ht="15" customHeight="1">
      <c r="A10" s="16" t="s">
        <v>16</v>
      </c>
      <c r="B10" s="17">
        <v>0</v>
      </c>
      <c r="C10" s="18" t="s">
        <v>17</v>
      </c>
      <c r="D10" s="17">
        <v>0</v>
      </c>
    </row>
    <row r="11" spans="1:4" ht="15" customHeight="1">
      <c r="A11" s="16" t="s">
        <v>18</v>
      </c>
      <c r="B11" s="17">
        <v>0</v>
      </c>
      <c r="C11" s="18" t="s">
        <v>19</v>
      </c>
      <c r="D11" s="17">
        <v>0</v>
      </c>
    </row>
    <row r="12" spans="1:4" ht="15" customHeight="1">
      <c r="A12" s="16"/>
      <c r="B12" s="19"/>
      <c r="C12" s="18" t="s">
        <v>20</v>
      </c>
      <c r="D12" s="17">
        <v>0</v>
      </c>
    </row>
    <row r="13" spans="1:4" ht="15" customHeight="1">
      <c r="A13" s="20"/>
      <c r="B13" s="19"/>
      <c r="C13" s="18" t="s">
        <v>21</v>
      </c>
      <c r="D13" s="17">
        <v>181.32</v>
      </c>
    </row>
    <row r="14" spans="1:4" ht="15" customHeight="1">
      <c r="A14" s="20"/>
      <c r="B14" s="19"/>
      <c r="C14" s="18" t="s">
        <v>22</v>
      </c>
      <c r="D14" s="17">
        <v>0</v>
      </c>
    </row>
    <row r="15" spans="1:4" ht="15" customHeight="1">
      <c r="A15" s="20"/>
      <c r="B15" s="21"/>
      <c r="C15" s="18" t="s">
        <v>23</v>
      </c>
      <c r="D15" s="17">
        <v>37.96</v>
      </c>
    </row>
    <row r="16" spans="1:4" ht="15" customHeight="1">
      <c r="A16" s="20"/>
      <c r="B16" s="22"/>
      <c r="C16" s="18" t="s">
        <v>24</v>
      </c>
      <c r="D16" s="17">
        <v>0</v>
      </c>
    </row>
    <row r="17" spans="1:4" ht="15" customHeight="1">
      <c r="A17" s="20"/>
      <c r="B17" s="22"/>
      <c r="C17" s="18" t="s">
        <v>25</v>
      </c>
      <c r="D17" s="17">
        <v>0</v>
      </c>
    </row>
    <row r="18" spans="1:4" ht="15" customHeight="1">
      <c r="A18" s="20"/>
      <c r="B18" s="22"/>
      <c r="C18" s="18" t="s">
        <v>26</v>
      </c>
      <c r="D18" s="17">
        <v>0</v>
      </c>
    </row>
    <row r="19" spans="1:4" ht="15" customHeight="1">
      <c r="A19" s="20"/>
      <c r="B19" s="22"/>
      <c r="C19" s="18" t="s">
        <v>27</v>
      </c>
      <c r="D19" s="17">
        <v>0</v>
      </c>
    </row>
    <row r="20" spans="1:4" ht="15" customHeight="1">
      <c r="A20" s="20"/>
      <c r="B20" s="22"/>
      <c r="C20" s="18" t="s">
        <v>28</v>
      </c>
      <c r="D20" s="17">
        <v>0</v>
      </c>
    </row>
    <row r="21" spans="1:4" ht="15" customHeight="1">
      <c r="A21" s="20"/>
      <c r="B21" s="22"/>
      <c r="C21" s="18" t="s">
        <v>29</v>
      </c>
      <c r="D21" s="17">
        <v>0</v>
      </c>
    </row>
    <row r="22" spans="1:4" ht="15" customHeight="1">
      <c r="A22" s="20"/>
      <c r="B22" s="22"/>
      <c r="C22" s="18" t="s">
        <v>30</v>
      </c>
      <c r="D22" s="17">
        <v>0</v>
      </c>
    </row>
    <row r="23" spans="1:4" ht="15" customHeight="1">
      <c r="A23" s="20"/>
      <c r="B23" s="22"/>
      <c r="C23" s="18" t="s">
        <v>31</v>
      </c>
      <c r="D23" s="17">
        <v>0</v>
      </c>
    </row>
    <row r="24" spans="1:4" ht="15" customHeight="1">
      <c r="A24" s="20"/>
      <c r="B24" s="22"/>
      <c r="C24" s="18" t="s">
        <v>32</v>
      </c>
      <c r="D24" s="17">
        <v>0</v>
      </c>
    </row>
    <row r="25" spans="1:4" ht="15" customHeight="1">
      <c r="A25" s="20"/>
      <c r="B25" s="22"/>
      <c r="C25" s="18" t="s">
        <v>33</v>
      </c>
      <c r="D25" s="17">
        <v>92.07</v>
      </c>
    </row>
    <row r="26" spans="1:4" ht="15" customHeight="1">
      <c r="A26" s="16"/>
      <c r="B26" s="22"/>
      <c r="C26" s="18" t="s">
        <v>34</v>
      </c>
      <c r="D26" s="17">
        <v>0</v>
      </c>
    </row>
    <row r="27" spans="1:4" ht="15" customHeight="1">
      <c r="A27" s="16"/>
      <c r="B27" s="22"/>
      <c r="C27" s="18" t="s">
        <v>35</v>
      </c>
      <c r="D27" s="17">
        <v>0</v>
      </c>
    </row>
    <row r="28" spans="1:4" ht="15" customHeight="1">
      <c r="A28" s="16"/>
      <c r="B28" s="22"/>
      <c r="C28" s="18" t="s">
        <v>36</v>
      </c>
      <c r="D28" s="17">
        <v>0</v>
      </c>
    </row>
    <row r="29" spans="1:4" ht="15" customHeight="1">
      <c r="A29" s="16"/>
      <c r="B29" s="22"/>
      <c r="C29" s="18" t="s">
        <v>37</v>
      </c>
      <c r="D29" s="17">
        <v>0</v>
      </c>
    </row>
    <row r="30" spans="1:4" ht="15" customHeight="1">
      <c r="A30" s="16"/>
      <c r="B30" s="22"/>
      <c r="C30" s="18" t="s">
        <v>38</v>
      </c>
      <c r="D30" s="17">
        <v>0</v>
      </c>
    </row>
    <row r="31" spans="1:4" ht="15" customHeight="1">
      <c r="A31" s="16"/>
      <c r="B31" s="22"/>
      <c r="C31" s="18" t="s">
        <v>39</v>
      </c>
      <c r="D31" s="17">
        <v>0</v>
      </c>
    </row>
    <row r="32" spans="1:4" ht="15" customHeight="1">
      <c r="A32" s="16"/>
      <c r="B32" s="22"/>
      <c r="C32" s="18" t="s">
        <v>40</v>
      </c>
      <c r="D32" s="17">
        <v>0</v>
      </c>
    </row>
    <row r="33" spans="1:4" ht="15" customHeight="1">
      <c r="A33" s="16"/>
      <c r="B33" s="22"/>
      <c r="C33" s="18" t="s">
        <v>41</v>
      </c>
      <c r="D33" s="17">
        <v>0</v>
      </c>
    </row>
    <row r="34" spans="1:4" ht="15" customHeight="1">
      <c r="A34" s="16"/>
      <c r="B34" s="22"/>
      <c r="C34" s="18" t="s">
        <v>42</v>
      </c>
      <c r="D34" s="23">
        <v>0</v>
      </c>
    </row>
    <row r="35" spans="1:4" ht="15" customHeight="1">
      <c r="A35" s="16"/>
      <c r="B35" s="22"/>
      <c r="C35" s="18" t="s">
        <v>43</v>
      </c>
      <c r="D35" s="23">
        <v>0</v>
      </c>
    </row>
    <row r="36" spans="1:4" ht="15" customHeight="1">
      <c r="A36" s="16"/>
      <c r="B36" s="22"/>
      <c r="C36" s="18"/>
      <c r="D36" s="23"/>
    </row>
    <row r="37" spans="1:4" ht="15" customHeight="1">
      <c r="A37" s="24" t="s">
        <v>44</v>
      </c>
      <c r="B37" s="25">
        <f>SUM(B6:B33)</f>
        <v>1638.19</v>
      </c>
      <c r="C37" s="26" t="s">
        <v>45</v>
      </c>
      <c r="D37" s="23">
        <f>SUM(D6:D35)</f>
        <v>1638.1899999999998</v>
      </c>
    </row>
    <row r="38" spans="1:4" ht="15" customHeight="1">
      <c r="A38" s="16" t="s">
        <v>46</v>
      </c>
      <c r="B38" s="27"/>
      <c r="C38" s="18" t="s">
        <v>47</v>
      </c>
      <c r="D38" s="17"/>
    </row>
    <row r="39" spans="1:4" ht="15" customHeight="1">
      <c r="A39" s="16" t="s">
        <v>48</v>
      </c>
      <c r="B39" s="27">
        <v>0</v>
      </c>
      <c r="C39" s="18" t="s">
        <v>49</v>
      </c>
      <c r="D39" s="17"/>
    </row>
    <row r="40" spans="1:4" ht="15" customHeight="1">
      <c r="A40" s="16"/>
      <c r="B40" s="22"/>
      <c r="C40" s="18" t="s">
        <v>50</v>
      </c>
      <c r="D40" s="17"/>
    </row>
    <row r="41" spans="1:4" ht="15" customHeight="1">
      <c r="A41" s="16"/>
      <c r="B41" s="28"/>
      <c r="C41" s="18"/>
      <c r="D41" s="23"/>
    </row>
    <row r="42" spans="1:4" ht="15" customHeight="1">
      <c r="A42" s="24" t="s">
        <v>51</v>
      </c>
      <c r="B42" s="29">
        <f>SUM(B37:B39)</f>
        <v>1638.19</v>
      </c>
      <c r="C42" s="26" t="s">
        <v>52</v>
      </c>
      <c r="D42" s="23">
        <f>SUM(D37,D38,D40)</f>
        <v>1638.1899999999998</v>
      </c>
    </row>
    <row r="43" spans="1:4" ht="20.25" customHeight="1">
      <c r="A43" s="30"/>
      <c r="B43" s="31"/>
      <c r="C43" s="32"/>
      <c r="D43" s="33"/>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3"/>
  <sheetViews>
    <sheetView showGridLines="0" showZeros="0" zoomScalePageLayoutView="0" workbookViewId="0" topLeftCell="A16">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51.33203125"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34"/>
      <c r="B1" s="35"/>
      <c r="C1" s="35"/>
      <c r="D1" s="35"/>
      <c r="E1" s="35"/>
      <c r="F1" s="35"/>
      <c r="G1" s="35"/>
      <c r="H1" s="35"/>
      <c r="I1" s="35"/>
      <c r="J1" s="35"/>
      <c r="K1" s="35"/>
      <c r="L1" s="35"/>
      <c r="M1" s="35"/>
      <c r="N1" s="35"/>
      <c r="O1" s="35"/>
      <c r="P1" s="35"/>
      <c r="Q1" s="35"/>
      <c r="R1" s="35"/>
      <c r="S1" s="36"/>
      <c r="T1" s="37" t="s">
        <v>53</v>
      </c>
    </row>
    <row r="2" spans="1:20" ht="19.5" customHeight="1">
      <c r="A2" s="156" t="s">
        <v>54</v>
      </c>
      <c r="B2" s="156"/>
      <c r="C2" s="156"/>
      <c r="D2" s="156"/>
      <c r="E2" s="156"/>
      <c r="F2" s="156"/>
      <c r="G2" s="156"/>
      <c r="H2" s="156"/>
      <c r="I2" s="156"/>
      <c r="J2" s="156"/>
      <c r="K2" s="156"/>
      <c r="L2" s="156"/>
      <c r="M2" s="156"/>
      <c r="N2" s="156"/>
      <c r="O2" s="156"/>
      <c r="P2" s="156"/>
      <c r="Q2" s="156"/>
      <c r="R2" s="156"/>
      <c r="S2" s="156"/>
      <c r="T2" s="156"/>
    </row>
    <row r="3" spans="1:20" ht="19.5" customHeight="1">
      <c r="A3" s="38" t="s">
        <v>0</v>
      </c>
      <c r="B3" s="38"/>
      <c r="C3" s="38"/>
      <c r="D3" s="38"/>
      <c r="E3" s="39"/>
      <c r="F3" s="40"/>
      <c r="G3" s="40"/>
      <c r="H3" s="40"/>
      <c r="I3" s="40"/>
      <c r="J3" s="41"/>
      <c r="K3" s="41"/>
      <c r="L3" s="41"/>
      <c r="M3" s="41"/>
      <c r="N3" s="41"/>
      <c r="O3" s="41"/>
      <c r="P3" s="41"/>
      <c r="Q3" s="41"/>
      <c r="R3" s="41"/>
      <c r="S3" s="42"/>
      <c r="T3" s="9"/>
    </row>
    <row r="4" spans="1:20" ht="19.5" customHeight="1">
      <c r="A4" s="162" t="s">
        <v>55</v>
      </c>
      <c r="B4" s="163"/>
      <c r="C4" s="163"/>
      <c r="D4" s="163"/>
      <c r="E4" s="164"/>
      <c r="F4" s="159" t="s">
        <v>56</v>
      </c>
      <c r="G4" s="175" t="s">
        <v>57</v>
      </c>
      <c r="H4" s="180" t="s">
        <v>58</v>
      </c>
      <c r="I4" s="181"/>
      <c r="J4" s="182"/>
      <c r="K4" s="159" t="s">
        <v>59</v>
      </c>
      <c r="L4" s="160"/>
      <c r="M4" s="169" t="s">
        <v>60</v>
      </c>
      <c r="N4" s="177" t="s">
        <v>61</v>
      </c>
      <c r="O4" s="178"/>
      <c r="P4" s="178"/>
      <c r="Q4" s="178"/>
      <c r="R4" s="179"/>
      <c r="S4" s="159" t="s">
        <v>62</v>
      </c>
      <c r="T4" s="160" t="s">
        <v>63</v>
      </c>
    </row>
    <row r="5" spans="1:20" ht="19.5" customHeight="1">
      <c r="A5" s="162" t="s">
        <v>64</v>
      </c>
      <c r="B5" s="163"/>
      <c r="C5" s="164"/>
      <c r="D5" s="173" t="s">
        <v>65</v>
      </c>
      <c r="E5" s="176" t="s">
        <v>66</v>
      </c>
      <c r="F5" s="160"/>
      <c r="G5" s="175"/>
      <c r="H5" s="165" t="s">
        <v>67</v>
      </c>
      <c r="I5" s="165" t="s">
        <v>68</v>
      </c>
      <c r="J5" s="165" t="s">
        <v>69</v>
      </c>
      <c r="K5" s="167" t="s">
        <v>70</v>
      </c>
      <c r="L5" s="160" t="s">
        <v>71</v>
      </c>
      <c r="M5" s="170"/>
      <c r="N5" s="172" t="s">
        <v>72</v>
      </c>
      <c r="O5" s="172" t="s">
        <v>73</v>
      </c>
      <c r="P5" s="172" t="s">
        <v>74</v>
      </c>
      <c r="Q5" s="172" t="s">
        <v>75</v>
      </c>
      <c r="R5" s="172" t="s">
        <v>76</v>
      </c>
      <c r="S5" s="160"/>
      <c r="T5" s="160"/>
    </row>
    <row r="6" spans="1:20" ht="30.75" customHeight="1">
      <c r="A6" s="43" t="s">
        <v>77</v>
      </c>
      <c r="B6" s="44" t="s">
        <v>78</v>
      </c>
      <c r="C6" s="45" t="s">
        <v>79</v>
      </c>
      <c r="D6" s="174"/>
      <c r="E6" s="174"/>
      <c r="F6" s="161"/>
      <c r="G6" s="174"/>
      <c r="H6" s="166"/>
      <c r="I6" s="166"/>
      <c r="J6" s="166"/>
      <c r="K6" s="168"/>
      <c r="L6" s="161"/>
      <c r="M6" s="171"/>
      <c r="N6" s="161"/>
      <c r="O6" s="161"/>
      <c r="P6" s="161"/>
      <c r="Q6" s="161"/>
      <c r="R6" s="161"/>
      <c r="S6" s="161"/>
      <c r="T6" s="161"/>
    </row>
    <row r="7" spans="1:20" ht="19.5" customHeight="1">
      <c r="A7" s="46" t="s">
        <v>80</v>
      </c>
      <c r="B7" s="46" t="s">
        <v>80</v>
      </c>
      <c r="C7" s="46" t="s">
        <v>80</v>
      </c>
      <c r="D7" s="46" t="s">
        <v>80</v>
      </c>
      <c r="E7" s="46" t="s">
        <v>56</v>
      </c>
      <c r="F7" s="47">
        <f aca="true" t="shared" si="0" ref="F7:F23">SUM(G7,H7,I7,J7,K7,M7,N7,S7,T7)</f>
        <v>1638.19</v>
      </c>
      <c r="G7" s="48">
        <v>0</v>
      </c>
      <c r="H7" s="48">
        <v>1638.19</v>
      </c>
      <c r="I7" s="48">
        <v>0</v>
      </c>
      <c r="J7" s="49">
        <v>0</v>
      </c>
      <c r="K7" s="50">
        <v>0</v>
      </c>
      <c r="L7" s="51">
        <v>0</v>
      </c>
      <c r="M7" s="51">
        <v>0</v>
      </c>
      <c r="N7" s="52">
        <f aca="true" t="shared" si="1" ref="N7:N23">SUM(O7:R7)</f>
        <v>0</v>
      </c>
      <c r="O7" s="50">
        <v>0</v>
      </c>
      <c r="P7" s="51"/>
      <c r="Q7" s="51"/>
      <c r="R7" s="53"/>
      <c r="S7" s="54">
        <v>0</v>
      </c>
      <c r="T7" s="55"/>
    </row>
    <row r="8" spans="1:20" ht="19.5" customHeight="1">
      <c r="A8" s="46" t="s">
        <v>80</v>
      </c>
      <c r="B8" s="46" t="s">
        <v>80</v>
      </c>
      <c r="C8" s="46" t="s">
        <v>80</v>
      </c>
      <c r="D8" s="46" t="s">
        <v>80</v>
      </c>
      <c r="E8" s="46" t="s">
        <v>81</v>
      </c>
      <c r="F8" s="47">
        <f t="shared" si="0"/>
        <v>1638.19</v>
      </c>
      <c r="G8" s="48">
        <v>0</v>
      </c>
      <c r="H8" s="48">
        <v>1638.19</v>
      </c>
      <c r="I8" s="48">
        <v>0</v>
      </c>
      <c r="J8" s="49">
        <v>0</v>
      </c>
      <c r="K8" s="50">
        <v>0</v>
      </c>
      <c r="L8" s="51">
        <v>0</v>
      </c>
      <c r="M8" s="51">
        <v>0</v>
      </c>
      <c r="N8" s="52">
        <f t="shared" si="1"/>
        <v>0</v>
      </c>
      <c r="O8" s="50">
        <v>0</v>
      </c>
      <c r="P8" s="51"/>
      <c r="Q8" s="51"/>
      <c r="R8" s="53"/>
      <c r="S8" s="54">
        <v>0</v>
      </c>
      <c r="T8" s="55"/>
    </row>
    <row r="9" spans="1:20" ht="19.5" customHeight="1">
      <c r="A9" s="46" t="s">
        <v>80</v>
      </c>
      <c r="B9" s="46" t="s">
        <v>80</v>
      </c>
      <c r="C9" s="46" t="s">
        <v>80</v>
      </c>
      <c r="D9" s="46" t="s">
        <v>82</v>
      </c>
      <c r="E9" s="46" t="s">
        <v>83</v>
      </c>
      <c r="F9" s="47">
        <f t="shared" si="0"/>
        <v>1638.19</v>
      </c>
      <c r="G9" s="48">
        <v>0</v>
      </c>
      <c r="H9" s="48">
        <v>1638.19</v>
      </c>
      <c r="I9" s="48">
        <v>0</v>
      </c>
      <c r="J9" s="49">
        <v>0</v>
      </c>
      <c r="K9" s="50">
        <v>0</v>
      </c>
      <c r="L9" s="51">
        <v>0</v>
      </c>
      <c r="M9" s="51">
        <v>0</v>
      </c>
      <c r="N9" s="52">
        <f t="shared" si="1"/>
        <v>0</v>
      </c>
      <c r="O9" s="50">
        <v>0</v>
      </c>
      <c r="P9" s="51"/>
      <c r="Q9" s="51"/>
      <c r="R9" s="53"/>
      <c r="S9" s="54">
        <v>0</v>
      </c>
      <c r="T9" s="55"/>
    </row>
    <row r="10" spans="1:20" ht="19.5" customHeight="1">
      <c r="A10" s="46" t="s">
        <v>84</v>
      </c>
      <c r="B10" s="46" t="s">
        <v>85</v>
      </c>
      <c r="C10" s="46" t="s">
        <v>85</v>
      </c>
      <c r="D10" s="46" t="s">
        <v>86</v>
      </c>
      <c r="E10" s="46" t="s">
        <v>87</v>
      </c>
      <c r="F10" s="47">
        <f t="shared" si="0"/>
        <v>719.54</v>
      </c>
      <c r="G10" s="48">
        <v>0</v>
      </c>
      <c r="H10" s="48">
        <v>719.54</v>
      </c>
      <c r="I10" s="48">
        <v>0</v>
      </c>
      <c r="J10" s="49">
        <v>0</v>
      </c>
      <c r="K10" s="50">
        <v>0</v>
      </c>
      <c r="L10" s="51">
        <v>0</v>
      </c>
      <c r="M10" s="51">
        <v>0</v>
      </c>
      <c r="N10" s="52">
        <f t="shared" si="1"/>
        <v>0</v>
      </c>
      <c r="O10" s="50">
        <v>0</v>
      </c>
      <c r="P10" s="51"/>
      <c r="Q10" s="51"/>
      <c r="R10" s="53"/>
      <c r="S10" s="54">
        <v>0</v>
      </c>
      <c r="T10" s="55"/>
    </row>
    <row r="11" spans="1:20" ht="19.5" customHeight="1">
      <c r="A11" s="46" t="s">
        <v>84</v>
      </c>
      <c r="B11" s="46" t="s">
        <v>85</v>
      </c>
      <c r="C11" s="46" t="s">
        <v>88</v>
      </c>
      <c r="D11" s="46" t="s">
        <v>86</v>
      </c>
      <c r="E11" s="46" t="s">
        <v>89</v>
      </c>
      <c r="F11" s="47">
        <f t="shared" si="0"/>
        <v>309.48</v>
      </c>
      <c r="G11" s="48">
        <v>0</v>
      </c>
      <c r="H11" s="48">
        <v>309.48</v>
      </c>
      <c r="I11" s="48">
        <v>0</v>
      </c>
      <c r="J11" s="49">
        <v>0</v>
      </c>
      <c r="K11" s="50">
        <v>0</v>
      </c>
      <c r="L11" s="51">
        <v>0</v>
      </c>
      <c r="M11" s="51">
        <v>0</v>
      </c>
      <c r="N11" s="52">
        <f t="shared" si="1"/>
        <v>0</v>
      </c>
      <c r="O11" s="50">
        <v>0</v>
      </c>
      <c r="P11" s="51"/>
      <c r="Q11" s="51"/>
      <c r="R11" s="53"/>
      <c r="S11" s="54">
        <v>0</v>
      </c>
      <c r="T11" s="55"/>
    </row>
    <row r="12" spans="1:20" ht="19.5" customHeight="1">
      <c r="A12" s="46" t="s">
        <v>84</v>
      </c>
      <c r="B12" s="46" t="s">
        <v>85</v>
      </c>
      <c r="C12" s="46" t="s">
        <v>90</v>
      </c>
      <c r="D12" s="46" t="s">
        <v>86</v>
      </c>
      <c r="E12" s="46" t="s">
        <v>91</v>
      </c>
      <c r="F12" s="47">
        <f t="shared" si="0"/>
        <v>120.77</v>
      </c>
      <c r="G12" s="48">
        <v>0</v>
      </c>
      <c r="H12" s="48">
        <v>120.77</v>
      </c>
      <c r="I12" s="48">
        <v>0</v>
      </c>
      <c r="J12" s="49">
        <v>0</v>
      </c>
      <c r="K12" s="50">
        <v>0</v>
      </c>
      <c r="L12" s="51">
        <v>0</v>
      </c>
      <c r="M12" s="51">
        <v>0</v>
      </c>
      <c r="N12" s="52">
        <f t="shared" si="1"/>
        <v>0</v>
      </c>
      <c r="O12" s="50">
        <v>0</v>
      </c>
      <c r="P12" s="51"/>
      <c r="Q12" s="51"/>
      <c r="R12" s="53"/>
      <c r="S12" s="54">
        <v>0</v>
      </c>
      <c r="T12" s="55"/>
    </row>
    <row r="13" spans="1:20" ht="19.5" customHeight="1">
      <c r="A13" s="46" t="s">
        <v>84</v>
      </c>
      <c r="B13" s="46" t="s">
        <v>85</v>
      </c>
      <c r="C13" s="46" t="s">
        <v>92</v>
      </c>
      <c r="D13" s="46" t="s">
        <v>86</v>
      </c>
      <c r="E13" s="46" t="s">
        <v>93</v>
      </c>
      <c r="F13" s="47">
        <f t="shared" si="0"/>
        <v>32</v>
      </c>
      <c r="G13" s="48">
        <v>0</v>
      </c>
      <c r="H13" s="48">
        <v>32</v>
      </c>
      <c r="I13" s="48">
        <v>0</v>
      </c>
      <c r="J13" s="49">
        <v>0</v>
      </c>
      <c r="K13" s="50">
        <v>0</v>
      </c>
      <c r="L13" s="51">
        <v>0</v>
      </c>
      <c r="M13" s="51">
        <v>0</v>
      </c>
      <c r="N13" s="52">
        <f t="shared" si="1"/>
        <v>0</v>
      </c>
      <c r="O13" s="50">
        <v>0</v>
      </c>
      <c r="P13" s="51"/>
      <c r="Q13" s="51"/>
      <c r="R13" s="53"/>
      <c r="S13" s="54">
        <v>0</v>
      </c>
      <c r="T13" s="55"/>
    </row>
    <row r="14" spans="1:20" ht="19.5" customHeight="1">
      <c r="A14" s="46" t="s">
        <v>84</v>
      </c>
      <c r="B14" s="46" t="s">
        <v>85</v>
      </c>
      <c r="C14" s="46" t="s">
        <v>94</v>
      </c>
      <c r="D14" s="46" t="s">
        <v>86</v>
      </c>
      <c r="E14" s="46" t="s">
        <v>95</v>
      </c>
      <c r="F14" s="47">
        <f t="shared" si="0"/>
        <v>31.8</v>
      </c>
      <c r="G14" s="48">
        <v>0</v>
      </c>
      <c r="H14" s="48">
        <v>31.8</v>
      </c>
      <c r="I14" s="48">
        <v>0</v>
      </c>
      <c r="J14" s="49">
        <v>0</v>
      </c>
      <c r="K14" s="50">
        <v>0</v>
      </c>
      <c r="L14" s="51">
        <v>0</v>
      </c>
      <c r="M14" s="51">
        <v>0</v>
      </c>
      <c r="N14" s="52">
        <f t="shared" si="1"/>
        <v>0</v>
      </c>
      <c r="O14" s="50">
        <v>0</v>
      </c>
      <c r="P14" s="51"/>
      <c r="Q14" s="51"/>
      <c r="R14" s="53"/>
      <c r="S14" s="54">
        <v>0</v>
      </c>
      <c r="T14" s="55"/>
    </row>
    <row r="15" spans="1:20" ht="19.5" customHeight="1">
      <c r="A15" s="46" t="s">
        <v>84</v>
      </c>
      <c r="B15" s="46" t="s">
        <v>85</v>
      </c>
      <c r="C15" s="46" t="s">
        <v>96</v>
      </c>
      <c r="D15" s="46" t="s">
        <v>86</v>
      </c>
      <c r="E15" s="46" t="s">
        <v>97</v>
      </c>
      <c r="F15" s="47">
        <f t="shared" si="0"/>
        <v>80.6</v>
      </c>
      <c r="G15" s="48">
        <v>0</v>
      </c>
      <c r="H15" s="48">
        <v>80.6</v>
      </c>
      <c r="I15" s="48">
        <v>0</v>
      </c>
      <c r="J15" s="49">
        <v>0</v>
      </c>
      <c r="K15" s="50">
        <v>0</v>
      </c>
      <c r="L15" s="51">
        <v>0</v>
      </c>
      <c r="M15" s="51">
        <v>0</v>
      </c>
      <c r="N15" s="52">
        <f t="shared" si="1"/>
        <v>0</v>
      </c>
      <c r="O15" s="50">
        <v>0</v>
      </c>
      <c r="P15" s="51"/>
      <c r="Q15" s="51"/>
      <c r="R15" s="53"/>
      <c r="S15" s="54">
        <v>0</v>
      </c>
      <c r="T15" s="55"/>
    </row>
    <row r="16" spans="1:20" ht="19.5" customHeight="1">
      <c r="A16" s="46" t="s">
        <v>84</v>
      </c>
      <c r="B16" s="46" t="s">
        <v>85</v>
      </c>
      <c r="C16" s="46" t="s">
        <v>98</v>
      </c>
      <c r="D16" s="46" t="s">
        <v>86</v>
      </c>
      <c r="E16" s="46" t="s">
        <v>99</v>
      </c>
      <c r="F16" s="47">
        <f t="shared" si="0"/>
        <v>1</v>
      </c>
      <c r="G16" s="48">
        <v>0</v>
      </c>
      <c r="H16" s="48">
        <v>1</v>
      </c>
      <c r="I16" s="48">
        <v>0</v>
      </c>
      <c r="J16" s="49">
        <v>0</v>
      </c>
      <c r="K16" s="50">
        <v>0</v>
      </c>
      <c r="L16" s="51">
        <v>0</v>
      </c>
      <c r="M16" s="51">
        <v>0</v>
      </c>
      <c r="N16" s="52">
        <f t="shared" si="1"/>
        <v>0</v>
      </c>
      <c r="O16" s="50">
        <v>0</v>
      </c>
      <c r="P16" s="51"/>
      <c r="Q16" s="51"/>
      <c r="R16" s="53"/>
      <c r="S16" s="54">
        <v>0</v>
      </c>
      <c r="T16" s="55"/>
    </row>
    <row r="17" spans="1:20" ht="19.5" customHeight="1">
      <c r="A17" s="46" t="s">
        <v>84</v>
      </c>
      <c r="B17" s="46" t="s">
        <v>85</v>
      </c>
      <c r="C17" s="46" t="s">
        <v>100</v>
      </c>
      <c r="D17" s="46" t="s">
        <v>86</v>
      </c>
      <c r="E17" s="46" t="s">
        <v>101</v>
      </c>
      <c r="F17" s="47">
        <f t="shared" si="0"/>
        <v>31.65</v>
      </c>
      <c r="G17" s="48">
        <v>0</v>
      </c>
      <c r="H17" s="48">
        <v>31.65</v>
      </c>
      <c r="I17" s="48">
        <v>0</v>
      </c>
      <c r="J17" s="49">
        <v>0</v>
      </c>
      <c r="K17" s="50">
        <v>0</v>
      </c>
      <c r="L17" s="51">
        <v>0</v>
      </c>
      <c r="M17" s="51">
        <v>0</v>
      </c>
      <c r="N17" s="52">
        <f t="shared" si="1"/>
        <v>0</v>
      </c>
      <c r="O17" s="50">
        <v>0</v>
      </c>
      <c r="P17" s="51"/>
      <c r="Q17" s="51"/>
      <c r="R17" s="53"/>
      <c r="S17" s="54">
        <v>0</v>
      </c>
      <c r="T17" s="55"/>
    </row>
    <row r="18" spans="1:20" ht="19.5" customHeight="1">
      <c r="A18" s="46" t="s">
        <v>102</v>
      </c>
      <c r="B18" s="46" t="s">
        <v>92</v>
      </c>
      <c r="C18" s="46" t="s">
        <v>85</v>
      </c>
      <c r="D18" s="46" t="s">
        <v>86</v>
      </c>
      <c r="E18" s="46" t="s">
        <v>103</v>
      </c>
      <c r="F18" s="47">
        <f t="shared" si="0"/>
        <v>54.78</v>
      </c>
      <c r="G18" s="48">
        <v>0</v>
      </c>
      <c r="H18" s="48">
        <v>54.78</v>
      </c>
      <c r="I18" s="48">
        <v>0</v>
      </c>
      <c r="J18" s="49">
        <v>0</v>
      </c>
      <c r="K18" s="50">
        <v>0</v>
      </c>
      <c r="L18" s="51">
        <v>0</v>
      </c>
      <c r="M18" s="51">
        <v>0</v>
      </c>
      <c r="N18" s="52">
        <f t="shared" si="1"/>
        <v>0</v>
      </c>
      <c r="O18" s="50">
        <v>0</v>
      </c>
      <c r="P18" s="51"/>
      <c r="Q18" s="51"/>
      <c r="R18" s="53"/>
      <c r="S18" s="54">
        <v>0</v>
      </c>
      <c r="T18" s="55"/>
    </row>
    <row r="19" spans="1:20" ht="19.5" customHeight="1">
      <c r="A19" s="46" t="s">
        <v>102</v>
      </c>
      <c r="B19" s="46" t="s">
        <v>92</v>
      </c>
      <c r="C19" s="46" t="s">
        <v>92</v>
      </c>
      <c r="D19" s="46" t="s">
        <v>86</v>
      </c>
      <c r="E19" s="46" t="s">
        <v>104</v>
      </c>
      <c r="F19" s="47">
        <f t="shared" si="0"/>
        <v>84.36</v>
      </c>
      <c r="G19" s="48">
        <v>0</v>
      </c>
      <c r="H19" s="48">
        <v>84.36</v>
      </c>
      <c r="I19" s="48">
        <v>0</v>
      </c>
      <c r="J19" s="49">
        <v>0</v>
      </c>
      <c r="K19" s="50">
        <v>0</v>
      </c>
      <c r="L19" s="51">
        <v>0</v>
      </c>
      <c r="M19" s="51">
        <v>0</v>
      </c>
      <c r="N19" s="52">
        <f t="shared" si="1"/>
        <v>0</v>
      </c>
      <c r="O19" s="50">
        <v>0</v>
      </c>
      <c r="P19" s="51"/>
      <c r="Q19" s="51"/>
      <c r="R19" s="53"/>
      <c r="S19" s="54">
        <v>0</v>
      </c>
      <c r="T19" s="55"/>
    </row>
    <row r="20" spans="1:20" ht="19.5" customHeight="1">
      <c r="A20" s="46" t="s">
        <v>102</v>
      </c>
      <c r="B20" s="46" t="s">
        <v>92</v>
      </c>
      <c r="C20" s="46" t="s">
        <v>94</v>
      </c>
      <c r="D20" s="46" t="s">
        <v>86</v>
      </c>
      <c r="E20" s="46" t="s">
        <v>105</v>
      </c>
      <c r="F20" s="47">
        <f t="shared" si="0"/>
        <v>42.18</v>
      </c>
      <c r="G20" s="48">
        <v>0</v>
      </c>
      <c r="H20" s="48">
        <v>42.18</v>
      </c>
      <c r="I20" s="48">
        <v>0</v>
      </c>
      <c r="J20" s="49">
        <v>0</v>
      </c>
      <c r="K20" s="50">
        <v>0</v>
      </c>
      <c r="L20" s="51">
        <v>0</v>
      </c>
      <c r="M20" s="51">
        <v>0</v>
      </c>
      <c r="N20" s="52">
        <f t="shared" si="1"/>
        <v>0</v>
      </c>
      <c r="O20" s="50">
        <v>0</v>
      </c>
      <c r="P20" s="51"/>
      <c r="Q20" s="51"/>
      <c r="R20" s="53"/>
      <c r="S20" s="54">
        <v>0</v>
      </c>
      <c r="T20" s="55"/>
    </row>
    <row r="21" spans="1:20" ht="19.5" customHeight="1">
      <c r="A21" s="46" t="s">
        <v>106</v>
      </c>
      <c r="B21" s="46" t="s">
        <v>107</v>
      </c>
      <c r="C21" s="46" t="s">
        <v>85</v>
      </c>
      <c r="D21" s="46" t="s">
        <v>86</v>
      </c>
      <c r="E21" s="46" t="s">
        <v>108</v>
      </c>
      <c r="F21" s="47">
        <f t="shared" si="0"/>
        <v>36.32</v>
      </c>
      <c r="G21" s="48">
        <v>0</v>
      </c>
      <c r="H21" s="48">
        <v>36.32</v>
      </c>
      <c r="I21" s="48">
        <v>0</v>
      </c>
      <c r="J21" s="49">
        <v>0</v>
      </c>
      <c r="K21" s="50">
        <v>0</v>
      </c>
      <c r="L21" s="51">
        <v>0</v>
      </c>
      <c r="M21" s="51">
        <v>0</v>
      </c>
      <c r="N21" s="52">
        <f t="shared" si="1"/>
        <v>0</v>
      </c>
      <c r="O21" s="50">
        <v>0</v>
      </c>
      <c r="P21" s="51"/>
      <c r="Q21" s="51"/>
      <c r="R21" s="53"/>
      <c r="S21" s="54">
        <v>0</v>
      </c>
      <c r="T21" s="55"/>
    </row>
    <row r="22" spans="1:20" ht="19.5" customHeight="1">
      <c r="A22" s="46" t="s">
        <v>106</v>
      </c>
      <c r="B22" s="46" t="s">
        <v>107</v>
      </c>
      <c r="C22" s="46" t="s">
        <v>88</v>
      </c>
      <c r="D22" s="46" t="s">
        <v>86</v>
      </c>
      <c r="E22" s="46" t="s">
        <v>109</v>
      </c>
      <c r="F22" s="47">
        <f t="shared" si="0"/>
        <v>1.64</v>
      </c>
      <c r="G22" s="48">
        <v>0</v>
      </c>
      <c r="H22" s="48">
        <v>1.64</v>
      </c>
      <c r="I22" s="48">
        <v>0</v>
      </c>
      <c r="J22" s="49">
        <v>0</v>
      </c>
      <c r="K22" s="50">
        <v>0</v>
      </c>
      <c r="L22" s="51">
        <v>0</v>
      </c>
      <c r="M22" s="51">
        <v>0</v>
      </c>
      <c r="N22" s="52">
        <f t="shared" si="1"/>
        <v>0</v>
      </c>
      <c r="O22" s="50">
        <v>0</v>
      </c>
      <c r="P22" s="51"/>
      <c r="Q22" s="51"/>
      <c r="R22" s="53"/>
      <c r="S22" s="54">
        <v>0</v>
      </c>
      <c r="T22" s="55"/>
    </row>
    <row r="23" spans="1:20" ht="19.5" customHeight="1">
      <c r="A23" s="46" t="s">
        <v>110</v>
      </c>
      <c r="B23" s="46" t="s">
        <v>88</v>
      </c>
      <c r="C23" s="46" t="s">
        <v>85</v>
      </c>
      <c r="D23" s="46" t="s">
        <v>86</v>
      </c>
      <c r="E23" s="46" t="s">
        <v>111</v>
      </c>
      <c r="F23" s="47">
        <f t="shared" si="0"/>
        <v>92.07</v>
      </c>
      <c r="G23" s="48">
        <v>0</v>
      </c>
      <c r="H23" s="48">
        <v>92.07</v>
      </c>
      <c r="I23" s="48">
        <v>0</v>
      </c>
      <c r="J23" s="49">
        <v>0</v>
      </c>
      <c r="K23" s="50">
        <v>0</v>
      </c>
      <c r="L23" s="51">
        <v>0</v>
      </c>
      <c r="M23" s="51">
        <v>0</v>
      </c>
      <c r="N23" s="52">
        <f t="shared" si="1"/>
        <v>0</v>
      </c>
      <c r="O23" s="50">
        <v>0</v>
      </c>
      <c r="P23" s="51"/>
      <c r="Q23" s="51"/>
      <c r="R23" s="53"/>
      <c r="S23" s="54">
        <v>0</v>
      </c>
      <c r="T23" s="55"/>
    </row>
  </sheetData>
  <sheetProtection/>
  <mergeCells count="23">
    <mergeCell ref="H5:H6"/>
    <mergeCell ref="J5:J6"/>
    <mergeCell ref="H4:J4"/>
    <mergeCell ref="A2:T2"/>
    <mergeCell ref="K4:L4"/>
    <mergeCell ref="D5:D6"/>
    <mergeCell ref="G4:G6"/>
    <mergeCell ref="E5:E6"/>
    <mergeCell ref="R5:R6"/>
    <mergeCell ref="O5:O6"/>
    <mergeCell ref="S4:S6"/>
    <mergeCell ref="L5:L6"/>
    <mergeCell ref="N4:R4"/>
    <mergeCell ref="F4:F6"/>
    <mergeCell ref="A5:C5"/>
    <mergeCell ref="I5:I6"/>
    <mergeCell ref="A4:E4"/>
    <mergeCell ref="K5:K6"/>
    <mergeCell ref="T4:T6"/>
    <mergeCell ref="M4:M6"/>
    <mergeCell ref="N5:N6"/>
    <mergeCell ref="P5:P6"/>
    <mergeCell ref="Q5:Q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2"/>
      <c r="B1" s="56"/>
      <c r="C1" s="56"/>
      <c r="D1" s="56"/>
      <c r="E1" s="56"/>
      <c r="F1" s="56"/>
      <c r="G1" s="56"/>
      <c r="H1" s="56"/>
      <c r="I1" s="56"/>
      <c r="J1" s="57" t="s">
        <v>112</v>
      </c>
    </row>
    <row r="2" spans="1:10" ht="19.5" customHeight="1">
      <c r="A2" s="156" t="s">
        <v>113</v>
      </c>
      <c r="B2" s="156"/>
      <c r="C2" s="156"/>
      <c r="D2" s="156"/>
      <c r="E2" s="156"/>
      <c r="F2" s="156"/>
      <c r="G2" s="156"/>
      <c r="H2" s="156"/>
      <c r="I2" s="156"/>
      <c r="J2" s="156"/>
    </row>
    <row r="3" spans="1:10" ht="19.5" customHeight="1">
      <c r="A3" s="10" t="s">
        <v>0</v>
      </c>
      <c r="B3" s="11"/>
      <c r="C3" s="11"/>
      <c r="D3" s="11"/>
      <c r="E3" s="11"/>
      <c r="F3" s="58"/>
      <c r="G3" s="58"/>
      <c r="H3" s="58"/>
      <c r="I3" s="58"/>
      <c r="J3" s="9"/>
    </row>
    <row r="4" spans="1:10" ht="19.5" customHeight="1">
      <c r="A4" s="157" t="s">
        <v>55</v>
      </c>
      <c r="B4" s="193"/>
      <c r="C4" s="193"/>
      <c r="D4" s="193"/>
      <c r="E4" s="158"/>
      <c r="F4" s="188" t="s">
        <v>56</v>
      </c>
      <c r="G4" s="189" t="s">
        <v>114</v>
      </c>
      <c r="H4" s="191" t="s">
        <v>115</v>
      </c>
      <c r="I4" s="191" t="s">
        <v>116</v>
      </c>
      <c r="J4" s="183" t="s">
        <v>117</v>
      </c>
    </row>
    <row r="5" spans="1:10" ht="19.5" customHeight="1">
      <c r="A5" s="157" t="s">
        <v>64</v>
      </c>
      <c r="B5" s="193"/>
      <c r="C5" s="158"/>
      <c r="D5" s="187" t="s">
        <v>65</v>
      </c>
      <c r="E5" s="185" t="s">
        <v>118</v>
      </c>
      <c r="F5" s="189"/>
      <c r="G5" s="189"/>
      <c r="H5" s="191"/>
      <c r="I5" s="191"/>
      <c r="J5" s="183"/>
    </row>
    <row r="6" spans="1:10" ht="15" customHeight="1">
      <c r="A6" s="59" t="s">
        <v>77</v>
      </c>
      <c r="B6" s="59" t="s">
        <v>78</v>
      </c>
      <c r="C6" s="60" t="s">
        <v>79</v>
      </c>
      <c r="D6" s="183"/>
      <c r="E6" s="186"/>
      <c r="F6" s="190"/>
      <c r="G6" s="190"/>
      <c r="H6" s="192"/>
      <c r="I6" s="192"/>
      <c r="J6" s="184"/>
    </row>
    <row r="7" spans="1:10" ht="19.5" customHeight="1">
      <c r="A7" s="61" t="s">
        <v>80</v>
      </c>
      <c r="B7" s="61" t="s">
        <v>80</v>
      </c>
      <c r="C7" s="61" t="s">
        <v>80</v>
      </c>
      <c r="D7" s="62" t="s">
        <v>80</v>
      </c>
      <c r="E7" s="62" t="s">
        <v>56</v>
      </c>
      <c r="F7" s="63">
        <f aca="true" t="shared" si="0" ref="F7:F23">SUM(G7:J7)</f>
        <v>1638.19</v>
      </c>
      <c r="G7" s="64">
        <v>1062.54</v>
      </c>
      <c r="H7" s="64">
        <v>575.65</v>
      </c>
      <c r="I7" s="64"/>
      <c r="J7" s="65"/>
    </row>
    <row r="8" spans="1:10" ht="19.5" customHeight="1">
      <c r="A8" s="61" t="s">
        <v>80</v>
      </c>
      <c r="B8" s="61" t="s">
        <v>80</v>
      </c>
      <c r="C8" s="61" t="s">
        <v>80</v>
      </c>
      <c r="D8" s="62" t="s">
        <v>80</v>
      </c>
      <c r="E8" s="62" t="s">
        <v>81</v>
      </c>
      <c r="F8" s="63">
        <f t="shared" si="0"/>
        <v>1638.19</v>
      </c>
      <c r="G8" s="64">
        <v>1062.54</v>
      </c>
      <c r="H8" s="64">
        <v>575.65</v>
      </c>
      <c r="I8" s="64"/>
      <c r="J8" s="65"/>
    </row>
    <row r="9" spans="1:10" ht="19.5" customHeight="1">
      <c r="A9" s="61" t="s">
        <v>80</v>
      </c>
      <c r="B9" s="61" t="s">
        <v>80</v>
      </c>
      <c r="C9" s="61" t="s">
        <v>80</v>
      </c>
      <c r="D9" s="62" t="s">
        <v>82</v>
      </c>
      <c r="E9" s="62" t="s">
        <v>83</v>
      </c>
      <c r="F9" s="63">
        <f t="shared" si="0"/>
        <v>1638.19</v>
      </c>
      <c r="G9" s="64">
        <v>1062.54</v>
      </c>
      <c r="H9" s="64">
        <v>575.65</v>
      </c>
      <c r="I9" s="64"/>
      <c r="J9" s="65"/>
    </row>
    <row r="10" spans="1:10" ht="19.5" customHeight="1">
      <c r="A10" s="61" t="s">
        <v>84</v>
      </c>
      <c r="B10" s="61" t="s">
        <v>85</v>
      </c>
      <c r="C10" s="61" t="s">
        <v>85</v>
      </c>
      <c r="D10" s="62" t="s">
        <v>86</v>
      </c>
      <c r="E10" s="62" t="s">
        <v>87</v>
      </c>
      <c r="F10" s="63">
        <f t="shared" si="0"/>
        <v>719.54</v>
      </c>
      <c r="G10" s="64">
        <v>719.54</v>
      </c>
      <c r="H10" s="64">
        <v>0</v>
      </c>
      <c r="I10" s="64"/>
      <c r="J10" s="65"/>
    </row>
    <row r="11" spans="1:10" ht="19.5" customHeight="1">
      <c r="A11" s="61" t="s">
        <v>84</v>
      </c>
      <c r="B11" s="61" t="s">
        <v>85</v>
      </c>
      <c r="C11" s="61" t="s">
        <v>88</v>
      </c>
      <c r="D11" s="62" t="s">
        <v>86</v>
      </c>
      <c r="E11" s="62" t="s">
        <v>89</v>
      </c>
      <c r="F11" s="63">
        <f t="shared" si="0"/>
        <v>309.48</v>
      </c>
      <c r="G11" s="64">
        <v>0</v>
      </c>
      <c r="H11" s="64">
        <v>309.48</v>
      </c>
      <c r="I11" s="64"/>
      <c r="J11" s="65"/>
    </row>
    <row r="12" spans="1:10" ht="19.5" customHeight="1">
      <c r="A12" s="61" t="s">
        <v>84</v>
      </c>
      <c r="B12" s="61" t="s">
        <v>85</v>
      </c>
      <c r="C12" s="61" t="s">
        <v>90</v>
      </c>
      <c r="D12" s="62" t="s">
        <v>86</v>
      </c>
      <c r="E12" s="62" t="s">
        <v>91</v>
      </c>
      <c r="F12" s="63">
        <f t="shared" si="0"/>
        <v>120.77</v>
      </c>
      <c r="G12" s="64">
        <v>0</v>
      </c>
      <c r="H12" s="64">
        <v>120.77</v>
      </c>
      <c r="I12" s="64"/>
      <c r="J12" s="65"/>
    </row>
    <row r="13" spans="1:10" ht="19.5" customHeight="1">
      <c r="A13" s="61" t="s">
        <v>84</v>
      </c>
      <c r="B13" s="61" t="s">
        <v>85</v>
      </c>
      <c r="C13" s="61" t="s">
        <v>92</v>
      </c>
      <c r="D13" s="62" t="s">
        <v>86</v>
      </c>
      <c r="E13" s="62" t="s">
        <v>93</v>
      </c>
      <c r="F13" s="63">
        <f t="shared" si="0"/>
        <v>32</v>
      </c>
      <c r="G13" s="64">
        <v>0</v>
      </c>
      <c r="H13" s="64">
        <v>32</v>
      </c>
      <c r="I13" s="64"/>
      <c r="J13" s="65"/>
    </row>
    <row r="14" spans="1:10" ht="19.5" customHeight="1">
      <c r="A14" s="61" t="s">
        <v>84</v>
      </c>
      <c r="B14" s="61" t="s">
        <v>85</v>
      </c>
      <c r="C14" s="61" t="s">
        <v>94</v>
      </c>
      <c r="D14" s="62" t="s">
        <v>86</v>
      </c>
      <c r="E14" s="62" t="s">
        <v>95</v>
      </c>
      <c r="F14" s="63">
        <f t="shared" si="0"/>
        <v>31.8</v>
      </c>
      <c r="G14" s="64">
        <v>0</v>
      </c>
      <c r="H14" s="64">
        <v>31.8</v>
      </c>
      <c r="I14" s="64"/>
      <c r="J14" s="65"/>
    </row>
    <row r="15" spans="1:10" ht="19.5" customHeight="1">
      <c r="A15" s="61" t="s">
        <v>84</v>
      </c>
      <c r="B15" s="61" t="s">
        <v>85</v>
      </c>
      <c r="C15" s="61" t="s">
        <v>96</v>
      </c>
      <c r="D15" s="62" t="s">
        <v>86</v>
      </c>
      <c r="E15" s="62" t="s">
        <v>97</v>
      </c>
      <c r="F15" s="63">
        <f t="shared" si="0"/>
        <v>80.6</v>
      </c>
      <c r="G15" s="64">
        <v>0</v>
      </c>
      <c r="H15" s="64">
        <v>80.6</v>
      </c>
      <c r="I15" s="64"/>
      <c r="J15" s="65"/>
    </row>
    <row r="16" spans="1:10" ht="19.5" customHeight="1">
      <c r="A16" s="61" t="s">
        <v>84</v>
      </c>
      <c r="B16" s="61" t="s">
        <v>85</v>
      </c>
      <c r="C16" s="61" t="s">
        <v>98</v>
      </c>
      <c r="D16" s="62" t="s">
        <v>86</v>
      </c>
      <c r="E16" s="62" t="s">
        <v>99</v>
      </c>
      <c r="F16" s="63">
        <f t="shared" si="0"/>
        <v>1</v>
      </c>
      <c r="G16" s="64">
        <v>0</v>
      </c>
      <c r="H16" s="64">
        <v>1</v>
      </c>
      <c r="I16" s="64"/>
      <c r="J16" s="65"/>
    </row>
    <row r="17" spans="1:10" ht="19.5" customHeight="1">
      <c r="A17" s="61" t="s">
        <v>84</v>
      </c>
      <c r="B17" s="61" t="s">
        <v>85</v>
      </c>
      <c r="C17" s="61" t="s">
        <v>100</v>
      </c>
      <c r="D17" s="62" t="s">
        <v>86</v>
      </c>
      <c r="E17" s="62" t="s">
        <v>101</v>
      </c>
      <c r="F17" s="63">
        <f t="shared" si="0"/>
        <v>31.65</v>
      </c>
      <c r="G17" s="64">
        <v>31.65</v>
      </c>
      <c r="H17" s="64">
        <v>0</v>
      </c>
      <c r="I17" s="64"/>
      <c r="J17" s="65"/>
    </row>
    <row r="18" spans="1:10" ht="19.5" customHeight="1">
      <c r="A18" s="61" t="s">
        <v>102</v>
      </c>
      <c r="B18" s="61" t="s">
        <v>92</v>
      </c>
      <c r="C18" s="61" t="s">
        <v>85</v>
      </c>
      <c r="D18" s="62" t="s">
        <v>86</v>
      </c>
      <c r="E18" s="62" t="s">
        <v>103</v>
      </c>
      <c r="F18" s="63">
        <f t="shared" si="0"/>
        <v>54.78</v>
      </c>
      <c r="G18" s="64">
        <v>54.78</v>
      </c>
      <c r="H18" s="64">
        <v>0</v>
      </c>
      <c r="I18" s="64"/>
      <c r="J18" s="65"/>
    </row>
    <row r="19" spans="1:10" ht="19.5" customHeight="1">
      <c r="A19" s="61" t="s">
        <v>102</v>
      </c>
      <c r="B19" s="61" t="s">
        <v>92</v>
      </c>
      <c r="C19" s="61" t="s">
        <v>92</v>
      </c>
      <c r="D19" s="62" t="s">
        <v>86</v>
      </c>
      <c r="E19" s="62" t="s">
        <v>104</v>
      </c>
      <c r="F19" s="63">
        <f t="shared" si="0"/>
        <v>84.36</v>
      </c>
      <c r="G19" s="64">
        <v>84.36</v>
      </c>
      <c r="H19" s="64">
        <v>0</v>
      </c>
      <c r="I19" s="64"/>
      <c r="J19" s="65"/>
    </row>
    <row r="20" spans="1:10" ht="19.5" customHeight="1">
      <c r="A20" s="61" t="s">
        <v>102</v>
      </c>
      <c r="B20" s="61" t="s">
        <v>92</v>
      </c>
      <c r="C20" s="61" t="s">
        <v>94</v>
      </c>
      <c r="D20" s="62" t="s">
        <v>86</v>
      </c>
      <c r="E20" s="62" t="s">
        <v>105</v>
      </c>
      <c r="F20" s="63">
        <f t="shared" si="0"/>
        <v>42.18</v>
      </c>
      <c r="G20" s="64">
        <v>42.18</v>
      </c>
      <c r="H20" s="64">
        <v>0</v>
      </c>
      <c r="I20" s="64"/>
      <c r="J20" s="65"/>
    </row>
    <row r="21" spans="1:10" ht="19.5" customHeight="1">
      <c r="A21" s="61" t="s">
        <v>106</v>
      </c>
      <c r="B21" s="61" t="s">
        <v>107</v>
      </c>
      <c r="C21" s="61" t="s">
        <v>85</v>
      </c>
      <c r="D21" s="62" t="s">
        <v>86</v>
      </c>
      <c r="E21" s="62" t="s">
        <v>108</v>
      </c>
      <c r="F21" s="63">
        <f t="shared" si="0"/>
        <v>36.32</v>
      </c>
      <c r="G21" s="64">
        <v>36.32</v>
      </c>
      <c r="H21" s="64">
        <v>0</v>
      </c>
      <c r="I21" s="64"/>
      <c r="J21" s="65"/>
    </row>
    <row r="22" spans="1:10" ht="19.5" customHeight="1">
      <c r="A22" s="61" t="s">
        <v>106</v>
      </c>
      <c r="B22" s="61" t="s">
        <v>107</v>
      </c>
      <c r="C22" s="61" t="s">
        <v>88</v>
      </c>
      <c r="D22" s="62" t="s">
        <v>86</v>
      </c>
      <c r="E22" s="62" t="s">
        <v>109</v>
      </c>
      <c r="F22" s="63">
        <f t="shared" si="0"/>
        <v>1.64</v>
      </c>
      <c r="G22" s="64">
        <v>1.64</v>
      </c>
      <c r="H22" s="64">
        <v>0</v>
      </c>
      <c r="I22" s="64"/>
      <c r="J22" s="65"/>
    </row>
    <row r="23" spans="1:10" ht="19.5" customHeight="1">
      <c r="A23" s="61" t="s">
        <v>110</v>
      </c>
      <c r="B23" s="61" t="s">
        <v>88</v>
      </c>
      <c r="C23" s="61" t="s">
        <v>85</v>
      </c>
      <c r="D23" s="62" t="s">
        <v>86</v>
      </c>
      <c r="E23" s="62" t="s">
        <v>111</v>
      </c>
      <c r="F23" s="63">
        <f t="shared" si="0"/>
        <v>92.07</v>
      </c>
      <c r="G23" s="64">
        <v>92.07</v>
      </c>
      <c r="H23" s="64">
        <v>0</v>
      </c>
      <c r="I23" s="64"/>
      <c r="J23" s="65"/>
    </row>
  </sheetData>
  <sheetProtection/>
  <mergeCells count="10">
    <mergeCell ref="A2:J2"/>
    <mergeCell ref="J4:J6"/>
    <mergeCell ref="E5:E6"/>
    <mergeCell ref="D5:D6"/>
    <mergeCell ref="F4:F6"/>
    <mergeCell ref="G4:G6"/>
    <mergeCell ref="H4:H6"/>
    <mergeCell ref="I4:I6"/>
    <mergeCell ref="A5:C5"/>
    <mergeCell ref="A4:E4"/>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showGridLines="0" showZeros="0" zoomScalePageLayoutView="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8"/>
      <c r="B1" s="8"/>
      <c r="C1" s="8"/>
      <c r="D1" s="8"/>
      <c r="E1" s="8"/>
      <c r="F1" s="8"/>
      <c r="G1" s="8"/>
      <c r="H1" s="9" t="s">
        <v>119</v>
      </c>
    </row>
    <row r="2" spans="1:8" ht="20.25" customHeight="1">
      <c r="A2" s="156" t="s">
        <v>120</v>
      </c>
      <c r="B2" s="156"/>
      <c r="C2" s="156"/>
      <c r="D2" s="156"/>
      <c r="E2" s="156"/>
      <c r="F2" s="156"/>
      <c r="G2" s="156"/>
      <c r="H2" s="156"/>
    </row>
    <row r="3" spans="1:8" ht="20.25" customHeight="1">
      <c r="A3" s="10" t="s">
        <v>0</v>
      </c>
      <c r="B3" s="11"/>
      <c r="C3" s="12"/>
      <c r="D3" s="12"/>
      <c r="E3" s="12"/>
      <c r="F3" s="12"/>
      <c r="G3" s="12"/>
      <c r="H3" s="9"/>
    </row>
    <row r="4" spans="1:8" ht="20.25" customHeight="1">
      <c r="A4" s="157" t="s">
        <v>4</v>
      </c>
      <c r="B4" s="158"/>
      <c r="C4" s="157" t="s">
        <v>5</v>
      </c>
      <c r="D4" s="193"/>
      <c r="E4" s="193"/>
      <c r="F4" s="193"/>
      <c r="G4" s="193"/>
      <c r="H4" s="158"/>
    </row>
    <row r="5" spans="1:8" ht="34.5" customHeight="1">
      <c r="A5" s="13" t="s">
        <v>6</v>
      </c>
      <c r="B5" s="14" t="s">
        <v>7</v>
      </c>
      <c r="C5" s="13" t="s">
        <v>6</v>
      </c>
      <c r="D5" s="14" t="s">
        <v>56</v>
      </c>
      <c r="E5" s="14" t="s">
        <v>121</v>
      </c>
      <c r="F5" s="15" t="s">
        <v>122</v>
      </c>
      <c r="G5" s="14" t="s">
        <v>123</v>
      </c>
      <c r="H5" s="66" t="s">
        <v>124</v>
      </c>
    </row>
    <row r="6" spans="1:8" ht="20.25" customHeight="1">
      <c r="A6" s="16" t="s">
        <v>125</v>
      </c>
      <c r="B6" s="17">
        <f>SUM(B7:B9)</f>
        <v>1638.19</v>
      </c>
      <c r="C6" s="67" t="s">
        <v>126</v>
      </c>
      <c r="D6" s="68">
        <f>SUM(E6,F6,G6,H6)</f>
        <v>1638.1899999999998</v>
      </c>
      <c r="E6" s="68">
        <f>SUM(E7:E34)</f>
        <v>1638.1899999999998</v>
      </c>
      <c r="F6" s="68">
        <f>SUM(F7:F34)</f>
        <v>0</v>
      </c>
      <c r="G6" s="68">
        <f>SUM(G7:G34)</f>
        <v>0</v>
      </c>
      <c r="H6" s="68">
        <f>SUM(H7:H34)</f>
        <v>0</v>
      </c>
    </row>
    <row r="7" spans="1:8" ht="20.25" customHeight="1">
      <c r="A7" s="16" t="s">
        <v>127</v>
      </c>
      <c r="B7" s="68">
        <v>1638.19</v>
      </c>
      <c r="C7" s="67" t="s">
        <v>128</v>
      </c>
      <c r="D7" s="23">
        <f aca="true" t="shared" si="0" ref="D7:D34">SUM(E7:H7)</f>
        <v>1326.84</v>
      </c>
      <c r="E7" s="68">
        <v>1326.84</v>
      </c>
      <c r="F7" s="68">
        <v>0</v>
      </c>
      <c r="G7" s="69">
        <v>0</v>
      </c>
      <c r="H7" s="68">
        <v>0</v>
      </c>
    </row>
    <row r="8" spans="1:8" ht="20.25" customHeight="1">
      <c r="A8" s="16" t="s">
        <v>129</v>
      </c>
      <c r="B8" s="70">
        <v>0</v>
      </c>
      <c r="C8" s="67" t="s">
        <v>130</v>
      </c>
      <c r="D8" s="23">
        <f t="shared" si="0"/>
        <v>0</v>
      </c>
      <c r="E8" s="70">
        <v>0</v>
      </c>
      <c r="F8" s="70">
        <v>0</v>
      </c>
      <c r="G8" s="69">
        <v>0</v>
      </c>
      <c r="H8" s="70">
        <v>0</v>
      </c>
    </row>
    <row r="9" spans="1:8" ht="20.25" customHeight="1">
      <c r="A9" s="16" t="s">
        <v>131</v>
      </c>
      <c r="B9" s="27">
        <v>0</v>
      </c>
      <c r="C9" s="67" t="s">
        <v>132</v>
      </c>
      <c r="D9" s="23">
        <f t="shared" si="0"/>
        <v>0</v>
      </c>
      <c r="E9" s="70">
        <v>0</v>
      </c>
      <c r="F9" s="70">
        <v>0</v>
      </c>
      <c r="G9" s="69">
        <v>0</v>
      </c>
      <c r="H9" s="70">
        <v>0</v>
      </c>
    </row>
    <row r="10" spans="1:8" ht="20.25" customHeight="1">
      <c r="A10" s="16" t="s">
        <v>133</v>
      </c>
      <c r="B10" s="71">
        <f>SUM(B11:B14)</f>
        <v>0</v>
      </c>
      <c r="C10" s="67" t="s">
        <v>134</v>
      </c>
      <c r="D10" s="23">
        <f t="shared" si="0"/>
        <v>0</v>
      </c>
      <c r="E10" s="70">
        <v>0</v>
      </c>
      <c r="F10" s="70">
        <v>0</v>
      </c>
      <c r="G10" s="69">
        <v>0</v>
      </c>
      <c r="H10" s="70">
        <v>0</v>
      </c>
    </row>
    <row r="11" spans="1:8" ht="20.25" customHeight="1">
      <c r="A11" s="16" t="s">
        <v>127</v>
      </c>
      <c r="B11" s="70">
        <v>0</v>
      </c>
      <c r="C11" s="67" t="s">
        <v>135</v>
      </c>
      <c r="D11" s="23">
        <f t="shared" si="0"/>
        <v>0</v>
      </c>
      <c r="E11" s="70">
        <v>0</v>
      </c>
      <c r="F11" s="70">
        <v>0</v>
      </c>
      <c r="G11" s="69">
        <v>0</v>
      </c>
      <c r="H11" s="70">
        <v>0</v>
      </c>
    </row>
    <row r="12" spans="1:8" ht="20.25" customHeight="1">
      <c r="A12" s="16" t="s">
        <v>129</v>
      </c>
      <c r="B12" s="70">
        <v>0</v>
      </c>
      <c r="C12" s="67" t="s">
        <v>136</v>
      </c>
      <c r="D12" s="23">
        <f t="shared" si="0"/>
        <v>0</v>
      </c>
      <c r="E12" s="70">
        <v>0</v>
      </c>
      <c r="F12" s="70">
        <v>0</v>
      </c>
      <c r="G12" s="69">
        <v>0</v>
      </c>
      <c r="H12" s="70">
        <v>0</v>
      </c>
    </row>
    <row r="13" spans="1:8" ht="20.25" customHeight="1">
      <c r="A13" s="16" t="s">
        <v>131</v>
      </c>
      <c r="B13" s="70">
        <v>0</v>
      </c>
      <c r="C13" s="72" t="s">
        <v>137</v>
      </c>
      <c r="D13" s="23">
        <f t="shared" si="0"/>
        <v>0</v>
      </c>
      <c r="E13" s="70">
        <v>0</v>
      </c>
      <c r="F13" s="70">
        <v>0</v>
      </c>
      <c r="G13" s="69">
        <v>0</v>
      </c>
      <c r="H13" s="70">
        <v>0</v>
      </c>
    </row>
    <row r="14" spans="1:8" ht="20.25" customHeight="1">
      <c r="A14" s="16" t="s">
        <v>138</v>
      </c>
      <c r="B14" s="27"/>
      <c r="C14" s="67" t="s">
        <v>139</v>
      </c>
      <c r="D14" s="23">
        <f t="shared" si="0"/>
        <v>181.32</v>
      </c>
      <c r="E14" s="70">
        <v>181.32</v>
      </c>
      <c r="F14" s="70">
        <v>0</v>
      </c>
      <c r="G14" s="69">
        <v>0</v>
      </c>
      <c r="H14" s="70">
        <v>0</v>
      </c>
    </row>
    <row r="15" spans="1:8" ht="20.25" customHeight="1">
      <c r="A15" s="20"/>
      <c r="B15" s="73"/>
      <c r="C15" s="67" t="s">
        <v>140</v>
      </c>
      <c r="D15" s="23">
        <f t="shared" si="0"/>
        <v>0</v>
      </c>
      <c r="E15" s="70">
        <v>0</v>
      </c>
      <c r="F15" s="70">
        <v>0</v>
      </c>
      <c r="G15" s="69">
        <v>0</v>
      </c>
      <c r="H15" s="70">
        <v>0</v>
      </c>
    </row>
    <row r="16" spans="1:8" ht="20.25" customHeight="1">
      <c r="A16" s="20"/>
      <c r="B16" s="21"/>
      <c r="C16" s="67" t="s">
        <v>141</v>
      </c>
      <c r="D16" s="23">
        <f t="shared" si="0"/>
        <v>37.96</v>
      </c>
      <c r="E16" s="70">
        <v>37.96</v>
      </c>
      <c r="F16" s="70">
        <v>0</v>
      </c>
      <c r="G16" s="69">
        <v>0</v>
      </c>
      <c r="H16" s="70">
        <v>0</v>
      </c>
    </row>
    <row r="17" spans="1:8" ht="20.25" customHeight="1">
      <c r="A17" s="20"/>
      <c r="B17" s="22"/>
      <c r="C17" s="67" t="s">
        <v>142</v>
      </c>
      <c r="D17" s="23">
        <f t="shared" si="0"/>
        <v>0</v>
      </c>
      <c r="E17" s="70">
        <v>0</v>
      </c>
      <c r="F17" s="70">
        <v>0</v>
      </c>
      <c r="G17" s="69">
        <v>0</v>
      </c>
      <c r="H17" s="70">
        <v>0</v>
      </c>
    </row>
    <row r="18" spans="1:8" ht="20.25" customHeight="1">
      <c r="A18" s="20"/>
      <c r="B18" s="22"/>
      <c r="C18" s="67" t="s">
        <v>143</v>
      </c>
      <c r="D18" s="23">
        <f t="shared" si="0"/>
        <v>0</v>
      </c>
      <c r="E18" s="70">
        <v>0</v>
      </c>
      <c r="F18" s="70">
        <v>0</v>
      </c>
      <c r="G18" s="69">
        <v>0</v>
      </c>
      <c r="H18" s="70">
        <v>0</v>
      </c>
    </row>
    <row r="19" spans="1:8" ht="20.25" customHeight="1">
      <c r="A19" s="20"/>
      <c r="B19" s="22"/>
      <c r="C19" s="67" t="s">
        <v>144</v>
      </c>
      <c r="D19" s="23">
        <f t="shared" si="0"/>
        <v>0</v>
      </c>
      <c r="E19" s="70">
        <v>0</v>
      </c>
      <c r="F19" s="70">
        <v>0</v>
      </c>
      <c r="G19" s="69">
        <v>0</v>
      </c>
      <c r="H19" s="70">
        <v>0</v>
      </c>
    </row>
    <row r="20" spans="1:8" ht="20.25" customHeight="1">
      <c r="A20" s="20"/>
      <c r="B20" s="22"/>
      <c r="C20" s="67" t="s">
        <v>145</v>
      </c>
      <c r="D20" s="23">
        <f t="shared" si="0"/>
        <v>0</v>
      </c>
      <c r="E20" s="70">
        <v>0</v>
      </c>
      <c r="F20" s="70">
        <v>0</v>
      </c>
      <c r="G20" s="69">
        <v>0</v>
      </c>
      <c r="H20" s="70">
        <v>0</v>
      </c>
    </row>
    <row r="21" spans="1:8" ht="20.25" customHeight="1">
      <c r="A21" s="20"/>
      <c r="B21" s="22"/>
      <c r="C21" s="67" t="s">
        <v>146</v>
      </c>
      <c r="D21" s="23">
        <f t="shared" si="0"/>
        <v>0</v>
      </c>
      <c r="E21" s="70">
        <v>0</v>
      </c>
      <c r="F21" s="70">
        <v>0</v>
      </c>
      <c r="G21" s="69">
        <v>0</v>
      </c>
      <c r="H21" s="70">
        <v>0</v>
      </c>
    </row>
    <row r="22" spans="1:8" ht="20.25" customHeight="1">
      <c r="A22" s="20"/>
      <c r="B22" s="22"/>
      <c r="C22" s="67" t="s">
        <v>147</v>
      </c>
      <c r="D22" s="23">
        <f t="shared" si="0"/>
        <v>0</v>
      </c>
      <c r="E22" s="70">
        <v>0</v>
      </c>
      <c r="F22" s="70">
        <v>0</v>
      </c>
      <c r="G22" s="69">
        <v>0</v>
      </c>
      <c r="H22" s="70">
        <v>0</v>
      </c>
    </row>
    <row r="23" spans="1:8" ht="20.25" customHeight="1">
      <c r="A23" s="20"/>
      <c r="B23" s="22"/>
      <c r="C23" s="67" t="s">
        <v>148</v>
      </c>
      <c r="D23" s="23">
        <f t="shared" si="0"/>
        <v>0</v>
      </c>
      <c r="E23" s="70">
        <v>0</v>
      </c>
      <c r="F23" s="70">
        <v>0</v>
      </c>
      <c r="G23" s="69">
        <v>0</v>
      </c>
      <c r="H23" s="70">
        <v>0</v>
      </c>
    </row>
    <row r="24" spans="1:8" ht="20.25" customHeight="1">
      <c r="A24" s="20"/>
      <c r="B24" s="22"/>
      <c r="C24" s="67" t="s">
        <v>149</v>
      </c>
      <c r="D24" s="23">
        <f t="shared" si="0"/>
        <v>0</v>
      </c>
      <c r="E24" s="70">
        <v>0</v>
      </c>
      <c r="F24" s="70">
        <v>0</v>
      </c>
      <c r="G24" s="69">
        <v>0</v>
      </c>
      <c r="H24" s="70">
        <v>0</v>
      </c>
    </row>
    <row r="25" spans="1:8" ht="20.25" customHeight="1">
      <c r="A25" s="20"/>
      <c r="B25" s="22"/>
      <c r="C25" s="67" t="s">
        <v>150</v>
      </c>
      <c r="D25" s="23">
        <f t="shared" si="0"/>
        <v>0</v>
      </c>
      <c r="E25" s="70">
        <v>0</v>
      </c>
      <c r="F25" s="70">
        <v>0</v>
      </c>
      <c r="G25" s="69">
        <v>0</v>
      </c>
      <c r="H25" s="70">
        <v>0</v>
      </c>
    </row>
    <row r="26" spans="1:8" ht="20.25" customHeight="1">
      <c r="A26" s="16"/>
      <c r="B26" s="22"/>
      <c r="C26" s="67" t="s">
        <v>151</v>
      </c>
      <c r="D26" s="23">
        <f t="shared" si="0"/>
        <v>92.07</v>
      </c>
      <c r="E26" s="70">
        <v>92.07</v>
      </c>
      <c r="F26" s="70">
        <v>0</v>
      </c>
      <c r="G26" s="69">
        <v>0</v>
      </c>
      <c r="H26" s="70">
        <v>0</v>
      </c>
    </row>
    <row r="27" spans="1:8" ht="20.25" customHeight="1">
      <c r="A27" s="16"/>
      <c r="B27" s="22"/>
      <c r="C27" s="67" t="s">
        <v>152</v>
      </c>
      <c r="D27" s="23">
        <f t="shared" si="0"/>
        <v>0</v>
      </c>
      <c r="E27" s="70">
        <v>0</v>
      </c>
      <c r="F27" s="70">
        <v>0</v>
      </c>
      <c r="G27" s="69">
        <v>0</v>
      </c>
      <c r="H27" s="70">
        <v>0</v>
      </c>
    </row>
    <row r="28" spans="1:8" ht="20.25" customHeight="1">
      <c r="A28" s="16"/>
      <c r="B28" s="22"/>
      <c r="C28" s="67" t="s">
        <v>153</v>
      </c>
      <c r="D28" s="23">
        <f t="shared" si="0"/>
        <v>0</v>
      </c>
      <c r="E28" s="70">
        <v>0</v>
      </c>
      <c r="F28" s="70">
        <v>0</v>
      </c>
      <c r="G28" s="69">
        <v>0</v>
      </c>
      <c r="H28" s="70">
        <v>0</v>
      </c>
    </row>
    <row r="29" spans="1:8" ht="20.25" customHeight="1">
      <c r="A29" s="16"/>
      <c r="B29" s="22"/>
      <c r="C29" s="1" t="s">
        <v>154</v>
      </c>
      <c r="D29" s="23">
        <f t="shared" si="0"/>
        <v>0</v>
      </c>
      <c r="E29" s="70">
        <v>0</v>
      </c>
      <c r="F29" s="70">
        <v>0</v>
      </c>
      <c r="G29" s="69">
        <v>0</v>
      </c>
      <c r="H29" s="70">
        <v>0</v>
      </c>
    </row>
    <row r="30" spans="1:8" ht="20.25" customHeight="1">
      <c r="A30" s="16"/>
      <c r="B30" s="22"/>
      <c r="C30" s="67" t="s">
        <v>155</v>
      </c>
      <c r="D30" s="23">
        <f t="shared" si="0"/>
        <v>0</v>
      </c>
      <c r="E30" s="70">
        <v>0</v>
      </c>
      <c r="F30" s="70">
        <v>0</v>
      </c>
      <c r="G30" s="69">
        <v>0</v>
      </c>
      <c r="H30" s="70">
        <v>0</v>
      </c>
    </row>
    <row r="31" spans="1:8" ht="20.25" customHeight="1">
      <c r="A31" s="16"/>
      <c r="B31" s="22"/>
      <c r="C31" s="67" t="s">
        <v>156</v>
      </c>
      <c r="D31" s="23">
        <f t="shared" si="0"/>
        <v>0</v>
      </c>
      <c r="E31" s="70">
        <v>0</v>
      </c>
      <c r="F31" s="70">
        <v>0</v>
      </c>
      <c r="G31" s="69">
        <v>0</v>
      </c>
      <c r="H31" s="70">
        <v>0</v>
      </c>
    </row>
    <row r="32" spans="1:8" ht="20.25" customHeight="1">
      <c r="A32" s="16"/>
      <c r="B32" s="22"/>
      <c r="C32" s="67" t="s">
        <v>157</v>
      </c>
      <c r="D32" s="23">
        <f t="shared" si="0"/>
        <v>0</v>
      </c>
      <c r="E32" s="70">
        <v>0</v>
      </c>
      <c r="F32" s="70">
        <v>0</v>
      </c>
      <c r="G32" s="69">
        <v>0</v>
      </c>
      <c r="H32" s="70">
        <v>0</v>
      </c>
    </row>
    <row r="33" spans="1:8" ht="20.25" customHeight="1">
      <c r="A33" s="16"/>
      <c r="B33" s="22"/>
      <c r="C33" s="67" t="s">
        <v>158</v>
      </c>
      <c r="D33" s="23">
        <f t="shared" si="0"/>
        <v>0</v>
      </c>
      <c r="E33" s="70">
        <v>0</v>
      </c>
      <c r="F33" s="70">
        <v>0</v>
      </c>
      <c r="G33" s="69">
        <v>0</v>
      </c>
      <c r="H33" s="70">
        <v>0</v>
      </c>
    </row>
    <row r="34" spans="1:8" ht="20.25" customHeight="1">
      <c r="A34" s="16"/>
      <c r="B34" s="22"/>
      <c r="C34" s="67" t="s">
        <v>159</v>
      </c>
      <c r="D34" s="23">
        <f t="shared" si="0"/>
        <v>0</v>
      </c>
      <c r="E34" s="74">
        <v>0</v>
      </c>
      <c r="F34" s="74">
        <v>0</v>
      </c>
      <c r="G34" s="69">
        <v>0</v>
      </c>
      <c r="H34" s="74">
        <v>0</v>
      </c>
    </row>
    <row r="35" spans="1:8" ht="20.25" customHeight="1">
      <c r="A35" s="24"/>
      <c r="B35" s="75"/>
      <c r="C35" s="67" t="s">
        <v>160</v>
      </c>
      <c r="D35" s="76"/>
      <c r="E35" s="23">
        <v>0</v>
      </c>
      <c r="F35" s="23">
        <v>0</v>
      </c>
      <c r="G35" s="23">
        <v>0</v>
      </c>
      <c r="H35" s="23">
        <v>0</v>
      </c>
    </row>
    <row r="36" spans="1:8" ht="20.25" customHeight="1">
      <c r="A36" s="24"/>
      <c r="B36" s="75"/>
      <c r="C36" s="67" t="s">
        <v>161</v>
      </c>
      <c r="D36" s="77"/>
      <c r="E36" s="78">
        <v>0</v>
      </c>
      <c r="F36" s="78">
        <v>0</v>
      </c>
      <c r="G36" s="79">
        <v>0</v>
      </c>
      <c r="H36" s="80">
        <v>0</v>
      </c>
    </row>
    <row r="37" spans="1:8" ht="20.25" customHeight="1">
      <c r="A37" s="24"/>
      <c r="B37" s="75"/>
      <c r="C37" s="67"/>
      <c r="D37" s="23"/>
      <c r="E37" s="81"/>
      <c r="F37" s="81"/>
      <c r="G37" s="79"/>
      <c r="H37" s="82"/>
    </row>
    <row r="38" spans="1:8" ht="20.25" customHeight="1">
      <c r="A38" s="16"/>
      <c r="B38" s="22"/>
      <c r="C38" s="18" t="s">
        <v>162</v>
      </c>
      <c r="D38" s="23">
        <f>SUM(E38:H38)</f>
        <v>0</v>
      </c>
      <c r="E38" s="27"/>
      <c r="F38" s="27"/>
      <c r="G38" s="83"/>
      <c r="H38" s="84"/>
    </row>
    <row r="39" spans="1:8" ht="20.25" customHeight="1">
      <c r="A39" s="16"/>
      <c r="B39" s="85"/>
      <c r="C39" s="18"/>
      <c r="D39" s="23"/>
      <c r="E39" s="86"/>
      <c r="F39" s="86"/>
      <c r="G39" s="87"/>
      <c r="H39" s="88"/>
    </row>
    <row r="40" spans="1:8" ht="20.25" customHeight="1">
      <c r="A40" s="24" t="s">
        <v>51</v>
      </c>
      <c r="B40" s="89">
        <f>SUM(B6,B10)</f>
        <v>1638.19</v>
      </c>
      <c r="C40" s="26" t="s">
        <v>52</v>
      </c>
      <c r="D40" s="23">
        <f>SUM(E40:H40)</f>
        <v>1638.1899999999998</v>
      </c>
      <c r="E40" s="90">
        <f>SUM(E7:E38)</f>
        <v>1638.1899999999998</v>
      </c>
      <c r="F40" s="90">
        <f>SUM(F7:F38)</f>
        <v>0</v>
      </c>
      <c r="G40" s="91">
        <f>SUM(G7:G38)</f>
        <v>0</v>
      </c>
      <c r="H40" s="92">
        <f>SUM(H7:H38)</f>
        <v>0</v>
      </c>
    </row>
    <row r="41" spans="1:8" ht="20.25" customHeight="1">
      <c r="A41" s="30"/>
      <c r="B41" s="93"/>
      <c r="C41" s="32"/>
      <c r="D41" s="32"/>
      <c r="E41" s="32"/>
      <c r="F41" s="32"/>
      <c r="G41" s="32"/>
      <c r="H41" s="8"/>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33"/>
  <sheetViews>
    <sheetView showGridLines="0" showZeros="0" zoomScalePageLayoutView="0" workbookViewId="0" topLeftCell="A1">
      <selection activeCell="A1" sqref="A1"/>
    </sheetView>
  </sheetViews>
  <sheetFormatPr defaultColWidth="9.33203125" defaultRowHeight="11.25"/>
  <cols>
    <col min="1" max="1" width="6.5" style="0" customWidth="1"/>
    <col min="2" max="2" width="7" style="0" customWidth="1"/>
    <col min="3" max="3" width="9.16015625" style="0" customWidth="1"/>
    <col min="4" max="4" width="58" style="0" customWidth="1"/>
    <col min="5" max="5" width="13.16015625" style="0" customWidth="1"/>
    <col min="6" max="15" width="11.16015625" style="0" customWidth="1"/>
    <col min="16" max="23" width="9.5" style="0" customWidth="1"/>
    <col min="24" max="35" width="9.83203125" style="0" customWidth="1"/>
  </cols>
  <sheetData>
    <row r="1" spans="1:35" ht="19.5" customHeight="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94" t="s">
        <v>163</v>
      </c>
    </row>
    <row r="2" spans="1:35" s="1" customFormat="1" ht="19.5" customHeight="1">
      <c r="A2" s="156" t="s">
        <v>164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row>
    <row r="3" spans="1:35" ht="19.5" customHeight="1">
      <c r="A3" s="95" t="s">
        <v>0</v>
      </c>
      <c r="B3" s="39"/>
      <c r="C3" s="39"/>
      <c r="D3" s="39"/>
      <c r="E3" s="40"/>
      <c r="F3" s="40"/>
      <c r="G3" s="40"/>
      <c r="H3" s="40"/>
      <c r="I3" s="40"/>
      <c r="J3" s="40"/>
      <c r="K3" s="40"/>
      <c r="L3" s="40"/>
      <c r="M3" s="40"/>
      <c r="N3" s="40"/>
      <c r="O3" s="40"/>
      <c r="P3" s="40"/>
      <c r="Q3" s="41"/>
      <c r="R3" s="41"/>
      <c r="S3" s="41"/>
      <c r="T3" s="41"/>
      <c r="U3" s="41"/>
      <c r="V3" s="41"/>
      <c r="W3" s="41"/>
      <c r="X3" s="41"/>
      <c r="Y3" s="41"/>
      <c r="Z3" s="41"/>
      <c r="AA3" s="41"/>
      <c r="AB3" s="41"/>
      <c r="AC3" s="41"/>
      <c r="AD3" s="41"/>
      <c r="AE3" s="41"/>
      <c r="AF3" s="41"/>
      <c r="AG3" s="41"/>
      <c r="AH3" s="41"/>
      <c r="AI3" s="94"/>
    </row>
    <row r="4" spans="1:35" ht="19.5" customHeight="1">
      <c r="A4" s="162" t="s">
        <v>55</v>
      </c>
      <c r="B4" s="163"/>
      <c r="C4" s="197"/>
      <c r="D4" s="164"/>
      <c r="E4" s="196" t="s">
        <v>165</v>
      </c>
      <c r="F4" s="180" t="s">
        <v>166</v>
      </c>
      <c r="G4" s="181"/>
      <c r="H4" s="181"/>
      <c r="I4" s="181"/>
      <c r="J4" s="181"/>
      <c r="K4" s="181"/>
      <c r="L4" s="181"/>
      <c r="M4" s="181"/>
      <c r="N4" s="181"/>
      <c r="O4" s="182"/>
      <c r="P4" s="180" t="s">
        <v>167</v>
      </c>
      <c r="Q4" s="181"/>
      <c r="R4" s="181"/>
      <c r="S4" s="181"/>
      <c r="T4" s="181"/>
      <c r="U4" s="181"/>
      <c r="V4" s="181"/>
      <c r="W4" s="181"/>
      <c r="X4" s="181"/>
      <c r="Y4" s="182"/>
      <c r="Z4" s="180" t="s">
        <v>168</v>
      </c>
      <c r="AA4" s="181"/>
      <c r="AB4" s="181"/>
      <c r="AC4" s="181"/>
      <c r="AD4" s="181"/>
      <c r="AE4" s="181"/>
      <c r="AF4" s="181"/>
      <c r="AG4" s="181"/>
      <c r="AH4" s="181"/>
      <c r="AI4" s="182"/>
    </row>
    <row r="5" spans="1:35" ht="21" customHeight="1">
      <c r="A5" s="162" t="s">
        <v>64</v>
      </c>
      <c r="B5" s="163"/>
      <c r="C5" s="194" t="s">
        <v>65</v>
      </c>
      <c r="D5" s="173" t="s">
        <v>66</v>
      </c>
      <c r="E5" s="175"/>
      <c r="F5" s="194" t="s">
        <v>56</v>
      </c>
      <c r="G5" s="194" t="s">
        <v>169</v>
      </c>
      <c r="H5" s="194"/>
      <c r="I5" s="194"/>
      <c r="J5" s="194" t="s">
        <v>170</v>
      </c>
      <c r="K5" s="194"/>
      <c r="L5" s="194"/>
      <c r="M5" s="194" t="s">
        <v>171</v>
      </c>
      <c r="N5" s="194"/>
      <c r="O5" s="194"/>
      <c r="P5" s="194" t="s">
        <v>56</v>
      </c>
      <c r="Q5" s="194" t="s">
        <v>169</v>
      </c>
      <c r="R5" s="194"/>
      <c r="S5" s="194"/>
      <c r="T5" s="194" t="s">
        <v>170</v>
      </c>
      <c r="U5" s="194"/>
      <c r="V5" s="194"/>
      <c r="W5" s="194" t="s">
        <v>171</v>
      </c>
      <c r="X5" s="194"/>
      <c r="Y5" s="194"/>
      <c r="Z5" s="194" t="s">
        <v>56</v>
      </c>
      <c r="AA5" s="194" t="s">
        <v>169</v>
      </c>
      <c r="AB5" s="194"/>
      <c r="AC5" s="194"/>
      <c r="AD5" s="194" t="s">
        <v>170</v>
      </c>
      <c r="AE5" s="194"/>
      <c r="AF5" s="194"/>
      <c r="AG5" s="194" t="s">
        <v>171</v>
      </c>
      <c r="AH5" s="194"/>
      <c r="AI5" s="194"/>
    </row>
    <row r="6" spans="1:35" ht="30.75" customHeight="1">
      <c r="A6" s="43" t="s">
        <v>77</v>
      </c>
      <c r="B6" s="97" t="s">
        <v>78</v>
      </c>
      <c r="C6" s="194"/>
      <c r="D6" s="195"/>
      <c r="E6" s="174"/>
      <c r="F6" s="194"/>
      <c r="G6" s="96" t="s">
        <v>72</v>
      </c>
      <c r="H6" s="96" t="s">
        <v>114</v>
      </c>
      <c r="I6" s="96" t="s">
        <v>115</v>
      </c>
      <c r="J6" s="96" t="s">
        <v>72</v>
      </c>
      <c r="K6" s="96" t="s">
        <v>114</v>
      </c>
      <c r="L6" s="96" t="s">
        <v>115</v>
      </c>
      <c r="M6" s="96" t="s">
        <v>72</v>
      </c>
      <c r="N6" s="96" t="s">
        <v>114</v>
      </c>
      <c r="O6" s="96" t="s">
        <v>115</v>
      </c>
      <c r="P6" s="194"/>
      <c r="Q6" s="96" t="s">
        <v>72</v>
      </c>
      <c r="R6" s="96" t="s">
        <v>114</v>
      </c>
      <c r="S6" s="96" t="s">
        <v>115</v>
      </c>
      <c r="T6" s="96" t="s">
        <v>72</v>
      </c>
      <c r="U6" s="96" t="s">
        <v>114</v>
      </c>
      <c r="V6" s="96" t="s">
        <v>115</v>
      </c>
      <c r="W6" s="96" t="s">
        <v>72</v>
      </c>
      <c r="X6" s="96" t="s">
        <v>114</v>
      </c>
      <c r="Y6" s="96" t="s">
        <v>115</v>
      </c>
      <c r="Z6" s="194"/>
      <c r="AA6" s="96" t="s">
        <v>72</v>
      </c>
      <c r="AB6" s="96" t="s">
        <v>114</v>
      </c>
      <c r="AC6" s="96" t="s">
        <v>115</v>
      </c>
      <c r="AD6" s="96" t="s">
        <v>72</v>
      </c>
      <c r="AE6" s="96" t="s">
        <v>114</v>
      </c>
      <c r="AF6" s="96" t="s">
        <v>115</v>
      </c>
      <c r="AG6" s="96" t="s">
        <v>72</v>
      </c>
      <c r="AH6" s="96" t="s">
        <v>114</v>
      </c>
      <c r="AI6" s="96" t="s">
        <v>115</v>
      </c>
    </row>
    <row r="7" spans="1:35" ht="19.5" customHeight="1">
      <c r="A7" s="98" t="s">
        <v>80</v>
      </c>
      <c r="B7" s="99" t="s">
        <v>80</v>
      </c>
      <c r="C7" s="100" t="s">
        <v>80</v>
      </c>
      <c r="D7" s="98" t="s">
        <v>56</v>
      </c>
      <c r="E7" s="52">
        <f aca="true" t="shared" si="0" ref="E7:E33">SUM(F7,P7,Z7)</f>
        <v>1638.19</v>
      </c>
      <c r="F7" s="52">
        <f aca="true" t="shared" si="1" ref="F7:F33">SUM(G7,J7,M7)</f>
        <v>1638.19</v>
      </c>
      <c r="G7" s="52">
        <f aca="true" t="shared" si="2" ref="G7:G33">SUM(H7,I7)</f>
        <v>1638.19</v>
      </c>
      <c r="H7" s="52">
        <v>1062.54</v>
      </c>
      <c r="I7" s="52">
        <v>575.65</v>
      </c>
      <c r="J7" s="52">
        <f aca="true" t="shared" si="3" ref="J7:J33">SUM(K7,L7)</f>
        <v>0</v>
      </c>
      <c r="K7" s="52">
        <v>0</v>
      </c>
      <c r="L7" s="52">
        <v>0</v>
      </c>
      <c r="M7" s="52">
        <f aca="true" t="shared" si="4" ref="M7:M33">SUM(N7,O7)</f>
        <v>0</v>
      </c>
      <c r="N7" s="52">
        <v>0</v>
      </c>
      <c r="O7" s="52">
        <v>0</v>
      </c>
      <c r="P7" s="52">
        <f aca="true" t="shared" si="5" ref="P7:P33">SUM(Q7,T7,W7)</f>
        <v>0</v>
      </c>
      <c r="Q7" s="52">
        <f aca="true" t="shared" si="6" ref="Q7:Q33">SUM(R7,S7)</f>
        <v>0</v>
      </c>
      <c r="R7" s="52">
        <v>0</v>
      </c>
      <c r="S7" s="52">
        <v>0</v>
      </c>
      <c r="T7" s="52">
        <f aca="true" t="shared" si="7" ref="T7:T33">SUM(U7,V7)</f>
        <v>0</v>
      </c>
      <c r="U7" s="52">
        <v>0</v>
      </c>
      <c r="V7" s="52">
        <v>0</v>
      </c>
      <c r="W7" s="52">
        <f aca="true" t="shared" si="8" ref="W7:W33">SUM(X7,Y7)</f>
        <v>0</v>
      </c>
      <c r="X7" s="52" t="s">
        <v>80</v>
      </c>
      <c r="Y7" s="52"/>
      <c r="Z7" s="52">
        <f aca="true" t="shared" si="9" ref="Z7:Z33">SUM(AA7,AD7,AG7)</f>
        <v>0</v>
      </c>
      <c r="AA7" s="52">
        <f aca="true" t="shared" si="10" ref="AA7:AA33">SUM(AB7,AC7)</f>
        <v>0</v>
      </c>
      <c r="AB7" s="52">
        <v>0</v>
      </c>
      <c r="AC7" s="52">
        <v>0</v>
      </c>
      <c r="AD7" s="52">
        <f aca="true" t="shared" si="11" ref="AD7:AD33">SUM(AE7,AF7)</f>
        <v>0</v>
      </c>
      <c r="AE7" s="52">
        <v>0</v>
      </c>
      <c r="AF7" s="52">
        <v>0</v>
      </c>
      <c r="AG7" s="52">
        <f aca="true" t="shared" si="12" ref="AG7:AG33">SUM(AH7,AI7)</f>
        <v>0</v>
      </c>
      <c r="AH7" s="52">
        <v>0</v>
      </c>
      <c r="AI7" s="52">
        <v>0</v>
      </c>
    </row>
    <row r="8" spans="1:35" ht="19.5" customHeight="1">
      <c r="A8" s="98" t="s">
        <v>80</v>
      </c>
      <c r="B8" s="99" t="s">
        <v>80</v>
      </c>
      <c r="C8" s="100" t="s">
        <v>80</v>
      </c>
      <c r="D8" s="98" t="s">
        <v>81</v>
      </c>
      <c r="E8" s="52">
        <f t="shared" si="0"/>
        <v>1638.19</v>
      </c>
      <c r="F8" s="52">
        <f t="shared" si="1"/>
        <v>1638.19</v>
      </c>
      <c r="G8" s="52">
        <f t="shared" si="2"/>
        <v>1638.19</v>
      </c>
      <c r="H8" s="52">
        <v>1062.54</v>
      </c>
      <c r="I8" s="52">
        <v>575.65</v>
      </c>
      <c r="J8" s="52">
        <f t="shared" si="3"/>
        <v>0</v>
      </c>
      <c r="K8" s="52">
        <v>0</v>
      </c>
      <c r="L8" s="52">
        <v>0</v>
      </c>
      <c r="M8" s="52">
        <f t="shared" si="4"/>
        <v>0</v>
      </c>
      <c r="N8" s="52">
        <v>0</v>
      </c>
      <c r="O8" s="52">
        <v>0</v>
      </c>
      <c r="P8" s="52">
        <f t="shared" si="5"/>
        <v>0</v>
      </c>
      <c r="Q8" s="52">
        <f t="shared" si="6"/>
        <v>0</v>
      </c>
      <c r="R8" s="52">
        <v>0</v>
      </c>
      <c r="S8" s="52">
        <v>0</v>
      </c>
      <c r="T8" s="52">
        <f t="shared" si="7"/>
        <v>0</v>
      </c>
      <c r="U8" s="52">
        <v>0</v>
      </c>
      <c r="V8" s="52">
        <v>0</v>
      </c>
      <c r="W8" s="52">
        <f t="shared" si="8"/>
        <v>0</v>
      </c>
      <c r="X8" s="52" t="s">
        <v>80</v>
      </c>
      <c r="Y8" s="52"/>
      <c r="Z8" s="52">
        <f t="shared" si="9"/>
        <v>0</v>
      </c>
      <c r="AA8" s="52">
        <f t="shared" si="10"/>
        <v>0</v>
      </c>
      <c r="AB8" s="52">
        <v>0</v>
      </c>
      <c r="AC8" s="52">
        <v>0</v>
      </c>
      <c r="AD8" s="52">
        <f t="shared" si="11"/>
        <v>0</v>
      </c>
      <c r="AE8" s="52">
        <v>0</v>
      </c>
      <c r="AF8" s="52">
        <v>0</v>
      </c>
      <c r="AG8" s="52">
        <f t="shared" si="12"/>
        <v>0</v>
      </c>
      <c r="AH8" s="52">
        <v>0</v>
      </c>
      <c r="AI8" s="52">
        <v>0</v>
      </c>
    </row>
    <row r="9" spans="1:35" ht="19.5" customHeight="1">
      <c r="A9" s="98" t="s">
        <v>80</v>
      </c>
      <c r="B9" s="99" t="s">
        <v>80</v>
      </c>
      <c r="C9" s="100" t="s">
        <v>82</v>
      </c>
      <c r="D9" s="98" t="s">
        <v>83</v>
      </c>
      <c r="E9" s="52">
        <f t="shared" si="0"/>
        <v>1638.19</v>
      </c>
      <c r="F9" s="52">
        <f t="shared" si="1"/>
        <v>1638.19</v>
      </c>
      <c r="G9" s="52">
        <f t="shared" si="2"/>
        <v>1638.19</v>
      </c>
      <c r="H9" s="52">
        <v>1062.54</v>
      </c>
      <c r="I9" s="52">
        <v>575.65</v>
      </c>
      <c r="J9" s="52">
        <f t="shared" si="3"/>
        <v>0</v>
      </c>
      <c r="K9" s="52">
        <v>0</v>
      </c>
      <c r="L9" s="52">
        <v>0</v>
      </c>
      <c r="M9" s="52">
        <f t="shared" si="4"/>
        <v>0</v>
      </c>
      <c r="N9" s="52">
        <v>0</v>
      </c>
      <c r="O9" s="52">
        <v>0</v>
      </c>
      <c r="P9" s="52">
        <f t="shared" si="5"/>
        <v>0</v>
      </c>
      <c r="Q9" s="52">
        <f t="shared" si="6"/>
        <v>0</v>
      </c>
      <c r="R9" s="52">
        <v>0</v>
      </c>
      <c r="S9" s="52">
        <v>0</v>
      </c>
      <c r="T9" s="52">
        <f t="shared" si="7"/>
        <v>0</v>
      </c>
      <c r="U9" s="52">
        <v>0</v>
      </c>
      <c r="V9" s="52">
        <v>0</v>
      </c>
      <c r="W9" s="52">
        <f t="shared" si="8"/>
        <v>0</v>
      </c>
      <c r="X9" s="52" t="s">
        <v>80</v>
      </c>
      <c r="Y9" s="52"/>
      <c r="Z9" s="52">
        <f t="shared" si="9"/>
        <v>0</v>
      </c>
      <c r="AA9" s="52">
        <f t="shared" si="10"/>
        <v>0</v>
      </c>
      <c r="AB9" s="52">
        <v>0</v>
      </c>
      <c r="AC9" s="52">
        <v>0</v>
      </c>
      <c r="AD9" s="52">
        <f t="shared" si="11"/>
        <v>0</v>
      </c>
      <c r="AE9" s="52">
        <v>0</v>
      </c>
      <c r="AF9" s="52">
        <v>0</v>
      </c>
      <c r="AG9" s="52">
        <f t="shared" si="12"/>
        <v>0</v>
      </c>
      <c r="AH9" s="52">
        <v>0</v>
      </c>
      <c r="AI9" s="52">
        <v>0</v>
      </c>
    </row>
    <row r="10" spans="1:35" ht="19.5" customHeight="1">
      <c r="A10" s="98" t="s">
        <v>172</v>
      </c>
      <c r="B10" s="99" t="s">
        <v>80</v>
      </c>
      <c r="C10" s="100" t="s">
        <v>80</v>
      </c>
      <c r="D10" s="98" t="s">
        <v>173</v>
      </c>
      <c r="E10" s="52">
        <f t="shared" si="0"/>
        <v>782.37</v>
      </c>
      <c r="F10" s="52">
        <f t="shared" si="1"/>
        <v>782.37</v>
      </c>
      <c r="G10" s="52">
        <f t="shared" si="2"/>
        <v>782.37</v>
      </c>
      <c r="H10" s="52">
        <v>782.37</v>
      </c>
      <c r="I10" s="52">
        <v>0</v>
      </c>
      <c r="J10" s="52">
        <f t="shared" si="3"/>
        <v>0</v>
      </c>
      <c r="K10" s="52">
        <v>0</v>
      </c>
      <c r="L10" s="52">
        <v>0</v>
      </c>
      <c r="M10" s="52">
        <f t="shared" si="4"/>
        <v>0</v>
      </c>
      <c r="N10" s="52">
        <v>0</v>
      </c>
      <c r="O10" s="52">
        <v>0</v>
      </c>
      <c r="P10" s="52">
        <f t="shared" si="5"/>
        <v>0</v>
      </c>
      <c r="Q10" s="52">
        <f t="shared" si="6"/>
        <v>0</v>
      </c>
      <c r="R10" s="52">
        <v>0</v>
      </c>
      <c r="S10" s="52">
        <v>0</v>
      </c>
      <c r="T10" s="52">
        <f t="shared" si="7"/>
        <v>0</v>
      </c>
      <c r="U10" s="52">
        <v>0</v>
      </c>
      <c r="V10" s="52">
        <v>0</v>
      </c>
      <c r="W10" s="52">
        <f t="shared" si="8"/>
        <v>0</v>
      </c>
      <c r="X10" s="52" t="s">
        <v>80</v>
      </c>
      <c r="Y10" s="52"/>
      <c r="Z10" s="52">
        <f t="shared" si="9"/>
        <v>0</v>
      </c>
      <c r="AA10" s="52">
        <f t="shared" si="10"/>
        <v>0</v>
      </c>
      <c r="AB10" s="52">
        <v>0</v>
      </c>
      <c r="AC10" s="52">
        <v>0</v>
      </c>
      <c r="AD10" s="52">
        <f t="shared" si="11"/>
        <v>0</v>
      </c>
      <c r="AE10" s="52">
        <v>0</v>
      </c>
      <c r="AF10" s="52">
        <v>0</v>
      </c>
      <c r="AG10" s="52">
        <f t="shared" si="12"/>
        <v>0</v>
      </c>
      <c r="AH10" s="52">
        <v>0</v>
      </c>
      <c r="AI10" s="52">
        <v>0</v>
      </c>
    </row>
    <row r="11" spans="1:35" ht="19.5" customHeight="1">
      <c r="A11" s="98" t="s">
        <v>174</v>
      </c>
      <c r="B11" s="99" t="s">
        <v>85</v>
      </c>
      <c r="C11" s="100" t="s">
        <v>86</v>
      </c>
      <c r="D11" s="98" t="s">
        <v>175</v>
      </c>
      <c r="E11" s="52">
        <f t="shared" si="0"/>
        <v>504.41</v>
      </c>
      <c r="F11" s="52">
        <f t="shared" si="1"/>
        <v>504.41</v>
      </c>
      <c r="G11" s="52">
        <f t="shared" si="2"/>
        <v>504.41</v>
      </c>
      <c r="H11" s="52">
        <v>504.41</v>
      </c>
      <c r="I11" s="52">
        <v>0</v>
      </c>
      <c r="J11" s="52">
        <f t="shared" si="3"/>
        <v>0</v>
      </c>
      <c r="K11" s="52">
        <v>0</v>
      </c>
      <c r="L11" s="52">
        <v>0</v>
      </c>
      <c r="M11" s="52">
        <f t="shared" si="4"/>
        <v>0</v>
      </c>
      <c r="N11" s="52">
        <v>0</v>
      </c>
      <c r="O11" s="52">
        <v>0</v>
      </c>
      <c r="P11" s="52">
        <f t="shared" si="5"/>
        <v>0</v>
      </c>
      <c r="Q11" s="52">
        <f t="shared" si="6"/>
        <v>0</v>
      </c>
      <c r="R11" s="52">
        <v>0</v>
      </c>
      <c r="S11" s="52">
        <v>0</v>
      </c>
      <c r="T11" s="52">
        <f t="shared" si="7"/>
        <v>0</v>
      </c>
      <c r="U11" s="52">
        <v>0</v>
      </c>
      <c r="V11" s="52">
        <v>0</v>
      </c>
      <c r="W11" s="52">
        <f t="shared" si="8"/>
        <v>0</v>
      </c>
      <c r="X11" s="52" t="s">
        <v>80</v>
      </c>
      <c r="Y11" s="52"/>
      <c r="Z11" s="52">
        <f t="shared" si="9"/>
        <v>0</v>
      </c>
      <c r="AA11" s="52">
        <f t="shared" si="10"/>
        <v>0</v>
      </c>
      <c r="AB11" s="52">
        <v>0</v>
      </c>
      <c r="AC11" s="52">
        <v>0</v>
      </c>
      <c r="AD11" s="52">
        <f t="shared" si="11"/>
        <v>0</v>
      </c>
      <c r="AE11" s="52">
        <v>0</v>
      </c>
      <c r="AF11" s="52">
        <v>0</v>
      </c>
      <c r="AG11" s="52">
        <f t="shared" si="12"/>
        <v>0</v>
      </c>
      <c r="AH11" s="52">
        <v>0</v>
      </c>
      <c r="AI11" s="52">
        <v>0</v>
      </c>
    </row>
    <row r="12" spans="1:35" ht="19.5" customHeight="1">
      <c r="A12" s="98" t="s">
        <v>174</v>
      </c>
      <c r="B12" s="99" t="s">
        <v>88</v>
      </c>
      <c r="C12" s="100" t="s">
        <v>86</v>
      </c>
      <c r="D12" s="98" t="s">
        <v>176</v>
      </c>
      <c r="E12" s="52">
        <f t="shared" si="0"/>
        <v>157.38</v>
      </c>
      <c r="F12" s="52">
        <f t="shared" si="1"/>
        <v>157.38</v>
      </c>
      <c r="G12" s="52">
        <f t="shared" si="2"/>
        <v>157.38</v>
      </c>
      <c r="H12" s="52">
        <v>157.38</v>
      </c>
      <c r="I12" s="52">
        <v>0</v>
      </c>
      <c r="J12" s="52">
        <f t="shared" si="3"/>
        <v>0</v>
      </c>
      <c r="K12" s="52">
        <v>0</v>
      </c>
      <c r="L12" s="52">
        <v>0</v>
      </c>
      <c r="M12" s="52">
        <f t="shared" si="4"/>
        <v>0</v>
      </c>
      <c r="N12" s="52">
        <v>0</v>
      </c>
      <c r="O12" s="52">
        <v>0</v>
      </c>
      <c r="P12" s="52">
        <f t="shared" si="5"/>
        <v>0</v>
      </c>
      <c r="Q12" s="52">
        <f t="shared" si="6"/>
        <v>0</v>
      </c>
      <c r="R12" s="52">
        <v>0</v>
      </c>
      <c r="S12" s="52">
        <v>0</v>
      </c>
      <c r="T12" s="52">
        <f t="shared" si="7"/>
        <v>0</v>
      </c>
      <c r="U12" s="52">
        <v>0</v>
      </c>
      <c r="V12" s="52">
        <v>0</v>
      </c>
      <c r="W12" s="52">
        <f t="shared" si="8"/>
        <v>0</v>
      </c>
      <c r="X12" s="52" t="s">
        <v>80</v>
      </c>
      <c r="Y12" s="52"/>
      <c r="Z12" s="52">
        <f t="shared" si="9"/>
        <v>0</v>
      </c>
      <c r="AA12" s="52">
        <f t="shared" si="10"/>
        <v>0</v>
      </c>
      <c r="AB12" s="52">
        <v>0</v>
      </c>
      <c r="AC12" s="52">
        <v>0</v>
      </c>
      <c r="AD12" s="52">
        <f t="shared" si="11"/>
        <v>0</v>
      </c>
      <c r="AE12" s="52">
        <v>0</v>
      </c>
      <c r="AF12" s="52">
        <v>0</v>
      </c>
      <c r="AG12" s="52">
        <f t="shared" si="12"/>
        <v>0</v>
      </c>
      <c r="AH12" s="52">
        <v>0</v>
      </c>
      <c r="AI12" s="52">
        <v>0</v>
      </c>
    </row>
    <row r="13" spans="1:35" ht="19.5" customHeight="1">
      <c r="A13" s="98" t="s">
        <v>174</v>
      </c>
      <c r="B13" s="99" t="s">
        <v>177</v>
      </c>
      <c r="C13" s="100" t="s">
        <v>86</v>
      </c>
      <c r="D13" s="98" t="s">
        <v>178</v>
      </c>
      <c r="E13" s="52">
        <f t="shared" si="0"/>
        <v>87.41</v>
      </c>
      <c r="F13" s="52">
        <f t="shared" si="1"/>
        <v>87.41</v>
      </c>
      <c r="G13" s="52">
        <f t="shared" si="2"/>
        <v>87.41</v>
      </c>
      <c r="H13" s="52">
        <v>87.41</v>
      </c>
      <c r="I13" s="52">
        <v>0</v>
      </c>
      <c r="J13" s="52">
        <f t="shared" si="3"/>
        <v>0</v>
      </c>
      <c r="K13" s="52">
        <v>0</v>
      </c>
      <c r="L13" s="52">
        <v>0</v>
      </c>
      <c r="M13" s="52">
        <f t="shared" si="4"/>
        <v>0</v>
      </c>
      <c r="N13" s="52">
        <v>0</v>
      </c>
      <c r="O13" s="52">
        <v>0</v>
      </c>
      <c r="P13" s="52">
        <f t="shared" si="5"/>
        <v>0</v>
      </c>
      <c r="Q13" s="52">
        <f t="shared" si="6"/>
        <v>0</v>
      </c>
      <c r="R13" s="52">
        <v>0</v>
      </c>
      <c r="S13" s="52">
        <v>0</v>
      </c>
      <c r="T13" s="52">
        <f t="shared" si="7"/>
        <v>0</v>
      </c>
      <c r="U13" s="52">
        <v>0</v>
      </c>
      <c r="V13" s="52">
        <v>0</v>
      </c>
      <c r="W13" s="52">
        <f t="shared" si="8"/>
        <v>0</v>
      </c>
      <c r="X13" s="52" t="s">
        <v>80</v>
      </c>
      <c r="Y13" s="52"/>
      <c r="Z13" s="52">
        <f t="shared" si="9"/>
        <v>0</v>
      </c>
      <c r="AA13" s="52">
        <f t="shared" si="10"/>
        <v>0</v>
      </c>
      <c r="AB13" s="52">
        <v>0</v>
      </c>
      <c r="AC13" s="52">
        <v>0</v>
      </c>
      <c r="AD13" s="52">
        <f t="shared" si="11"/>
        <v>0</v>
      </c>
      <c r="AE13" s="52">
        <v>0</v>
      </c>
      <c r="AF13" s="52">
        <v>0</v>
      </c>
      <c r="AG13" s="52">
        <f t="shared" si="12"/>
        <v>0</v>
      </c>
      <c r="AH13" s="52">
        <v>0</v>
      </c>
      <c r="AI13" s="52">
        <v>0</v>
      </c>
    </row>
    <row r="14" spans="1:35" ht="19.5" customHeight="1">
      <c r="A14" s="98" t="s">
        <v>174</v>
      </c>
      <c r="B14" s="99" t="s">
        <v>179</v>
      </c>
      <c r="C14" s="100" t="s">
        <v>86</v>
      </c>
      <c r="D14" s="98" t="s">
        <v>180</v>
      </c>
      <c r="E14" s="52">
        <f t="shared" si="0"/>
        <v>33.17</v>
      </c>
      <c r="F14" s="52">
        <f t="shared" si="1"/>
        <v>33.17</v>
      </c>
      <c r="G14" s="52">
        <f t="shared" si="2"/>
        <v>33.17</v>
      </c>
      <c r="H14" s="52">
        <v>33.17</v>
      </c>
      <c r="I14" s="52">
        <v>0</v>
      </c>
      <c r="J14" s="52">
        <f t="shared" si="3"/>
        <v>0</v>
      </c>
      <c r="K14" s="52">
        <v>0</v>
      </c>
      <c r="L14" s="52">
        <v>0</v>
      </c>
      <c r="M14" s="52">
        <f t="shared" si="4"/>
        <v>0</v>
      </c>
      <c r="N14" s="52">
        <v>0</v>
      </c>
      <c r="O14" s="52">
        <v>0</v>
      </c>
      <c r="P14" s="52">
        <f t="shared" si="5"/>
        <v>0</v>
      </c>
      <c r="Q14" s="52">
        <f t="shared" si="6"/>
        <v>0</v>
      </c>
      <c r="R14" s="52">
        <v>0</v>
      </c>
      <c r="S14" s="52">
        <v>0</v>
      </c>
      <c r="T14" s="52">
        <f t="shared" si="7"/>
        <v>0</v>
      </c>
      <c r="U14" s="52">
        <v>0</v>
      </c>
      <c r="V14" s="52">
        <v>0</v>
      </c>
      <c r="W14" s="52">
        <f t="shared" si="8"/>
        <v>0</v>
      </c>
      <c r="X14" s="52" t="s">
        <v>80</v>
      </c>
      <c r="Y14" s="52"/>
      <c r="Z14" s="52">
        <f t="shared" si="9"/>
        <v>0</v>
      </c>
      <c r="AA14" s="52">
        <f t="shared" si="10"/>
        <v>0</v>
      </c>
      <c r="AB14" s="52">
        <v>0</v>
      </c>
      <c r="AC14" s="52">
        <v>0</v>
      </c>
      <c r="AD14" s="52">
        <f t="shared" si="11"/>
        <v>0</v>
      </c>
      <c r="AE14" s="52">
        <v>0</v>
      </c>
      <c r="AF14" s="52">
        <v>0</v>
      </c>
      <c r="AG14" s="52">
        <f t="shared" si="12"/>
        <v>0</v>
      </c>
      <c r="AH14" s="52">
        <v>0</v>
      </c>
      <c r="AI14" s="52">
        <v>0</v>
      </c>
    </row>
    <row r="15" spans="1:35" ht="19.5" customHeight="1">
      <c r="A15" s="98" t="s">
        <v>181</v>
      </c>
      <c r="B15" s="99" t="s">
        <v>80</v>
      </c>
      <c r="C15" s="100" t="s">
        <v>80</v>
      </c>
      <c r="D15" s="98" t="s">
        <v>182</v>
      </c>
      <c r="E15" s="52">
        <f t="shared" si="0"/>
        <v>679.54</v>
      </c>
      <c r="F15" s="52">
        <f t="shared" si="1"/>
        <v>679.54</v>
      </c>
      <c r="G15" s="52">
        <f t="shared" si="2"/>
        <v>679.54</v>
      </c>
      <c r="H15" s="52">
        <v>186.89</v>
      </c>
      <c r="I15" s="52">
        <v>492.65</v>
      </c>
      <c r="J15" s="52">
        <f t="shared" si="3"/>
        <v>0</v>
      </c>
      <c r="K15" s="52">
        <v>0</v>
      </c>
      <c r="L15" s="52">
        <v>0</v>
      </c>
      <c r="M15" s="52">
        <f t="shared" si="4"/>
        <v>0</v>
      </c>
      <c r="N15" s="52">
        <v>0</v>
      </c>
      <c r="O15" s="52">
        <v>0</v>
      </c>
      <c r="P15" s="52">
        <f t="shared" si="5"/>
        <v>0</v>
      </c>
      <c r="Q15" s="52">
        <f t="shared" si="6"/>
        <v>0</v>
      </c>
      <c r="R15" s="52">
        <v>0</v>
      </c>
      <c r="S15" s="52">
        <v>0</v>
      </c>
      <c r="T15" s="52">
        <f t="shared" si="7"/>
        <v>0</v>
      </c>
      <c r="U15" s="52">
        <v>0</v>
      </c>
      <c r="V15" s="52">
        <v>0</v>
      </c>
      <c r="W15" s="52">
        <f t="shared" si="8"/>
        <v>0</v>
      </c>
      <c r="X15" s="52" t="s">
        <v>80</v>
      </c>
      <c r="Y15" s="52"/>
      <c r="Z15" s="52">
        <f t="shared" si="9"/>
        <v>0</v>
      </c>
      <c r="AA15" s="52">
        <f t="shared" si="10"/>
        <v>0</v>
      </c>
      <c r="AB15" s="52">
        <v>0</v>
      </c>
      <c r="AC15" s="52">
        <v>0</v>
      </c>
      <c r="AD15" s="52">
        <f t="shared" si="11"/>
        <v>0</v>
      </c>
      <c r="AE15" s="52">
        <v>0</v>
      </c>
      <c r="AF15" s="52">
        <v>0</v>
      </c>
      <c r="AG15" s="52">
        <f t="shared" si="12"/>
        <v>0</v>
      </c>
      <c r="AH15" s="52">
        <v>0</v>
      </c>
      <c r="AI15" s="52">
        <v>0</v>
      </c>
    </row>
    <row r="16" spans="1:35" ht="19.5" customHeight="1">
      <c r="A16" s="98" t="s">
        <v>183</v>
      </c>
      <c r="B16" s="99" t="s">
        <v>85</v>
      </c>
      <c r="C16" s="100" t="s">
        <v>86</v>
      </c>
      <c r="D16" s="98" t="s">
        <v>184</v>
      </c>
      <c r="E16" s="52">
        <f t="shared" si="0"/>
        <v>356.31</v>
      </c>
      <c r="F16" s="52">
        <f t="shared" si="1"/>
        <v>356.31</v>
      </c>
      <c r="G16" s="52">
        <f t="shared" si="2"/>
        <v>356.31</v>
      </c>
      <c r="H16" s="52">
        <v>151.45</v>
      </c>
      <c r="I16" s="52">
        <v>204.86</v>
      </c>
      <c r="J16" s="52">
        <f t="shared" si="3"/>
        <v>0</v>
      </c>
      <c r="K16" s="52">
        <v>0</v>
      </c>
      <c r="L16" s="52">
        <v>0</v>
      </c>
      <c r="M16" s="52">
        <f t="shared" si="4"/>
        <v>0</v>
      </c>
      <c r="N16" s="52">
        <v>0</v>
      </c>
      <c r="O16" s="52">
        <v>0</v>
      </c>
      <c r="P16" s="52">
        <f t="shared" si="5"/>
        <v>0</v>
      </c>
      <c r="Q16" s="52">
        <f t="shared" si="6"/>
        <v>0</v>
      </c>
      <c r="R16" s="52">
        <v>0</v>
      </c>
      <c r="S16" s="52">
        <v>0</v>
      </c>
      <c r="T16" s="52">
        <f t="shared" si="7"/>
        <v>0</v>
      </c>
      <c r="U16" s="52">
        <v>0</v>
      </c>
      <c r="V16" s="52">
        <v>0</v>
      </c>
      <c r="W16" s="52">
        <f t="shared" si="8"/>
        <v>0</v>
      </c>
      <c r="X16" s="52" t="s">
        <v>80</v>
      </c>
      <c r="Y16" s="52"/>
      <c r="Z16" s="52">
        <f t="shared" si="9"/>
        <v>0</v>
      </c>
      <c r="AA16" s="52">
        <f t="shared" si="10"/>
        <v>0</v>
      </c>
      <c r="AB16" s="52">
        <v>0</v>
      </c>
      <c r="AC16" s="52">
        <v>0</v>
      </c>
      <c r="AD16" s="52">
        <f t="shared" si="11"/>
        <v>0</v>
      </c>
      <c r="AE16" s="52">
        <v>0</v>
      </c>
      <c r="AF16" s="52">
        <v>0</v>
      </c>
      <c r="AG16" s="52">
        <f t="shared" si="12"/>
        <v>0</v>
      </c>
      <c r="AH16" s="52">
        <v>0</v>
      </c>
      <c r="AI16" s="52">
        <v>0</v>
      </c>
    </row>
    <row r="17" spans="1:35" ht="19.5" customHeight="1">
      <c r="A17" s="98" t="s">
        <v>183</v>
      </c>
      <c r="B17" s="99" t="s">
        <v>88</v>
      </c>
      <c r="C17" s="100" t="s">
        <v>86</v>
      </c>
      <c r="D17" s="98" t="s">
        <v>185</v>
      </c>
      <c r="E17" s="52">
        <f t="shared" si="0"/>
        <v>141.77</v>
      </c>
      <c r="F17" s="52">
        <f t="shared" si="1"/>
        <v>141.77</v>
      </c>
      <c r="G17" s="52">
        <f t="shared" si="2"/>
        <v>141.77</v>
      </c>
      <c r="H17" s="52">
        <v>0</v>
      </c>
      <c r="I17" s="52">
        <v>141.77</v>
      </c>
      <c r="J17" s="52">
        <f t="shared" si="3"/>
        <v>0</v>
      </c>
      <c r="K17" s="52">
        <v>0</v>
      </c>
      <c r="L17" s="52">
        <v>0</v>
      </c>
      <c r="M17" s="52">
        <f t="shared" si="4"/>
        <v>0</v>
      </c>
      <c r="N17" s="52">
        <v>0</v>
      </c>
      <c r="O17" s="52">
        <v>0</v>
      </c>
      <c r="P17" s="52">
        <f t="shared" si="5"/>
        <v>0</v>
      </c>
      <c r="Q17" s="52">
        <f t="shared" si="6"/>
        <v>0</v>
      </c>
      <c r="R17" s="52">
        <v>0</v>
      </c>
      <c r="S17" s="52">
        <v>0</v>
      </c>
      <c r="T17" s="52">
        <f t="shared" si="7"/>
        <v>0</v>
      </c>
      <c r="U17" s="52">
        <v>0</v>
      </c>
      <c r="V17" s="52">
        <v>0</v>
      </c>
      <c r="W17" s="52">
        <f t="shared" si="8"/>
        <v>0</v>
      </c>
      <c r="X17" s="52" t="s">
        <v>80</v>
      </c>
      <c r="Y17" s="52"/>
      <c r="Z17" s="52">
        <f t="shared" si="9"/>
        <v>0</v>
      </c>
      <c r="AA17" s="52">
        <f t="shared" si="10"/>
        <v>0</v>
      </c>
      <c r="AB17" s="52">
        <v>0</v>
      </c>
      <c r="AC17" s="52">
        <v>0</v>
      </c>
      <c r="AD17" s="52">
        <f t="shared" si="11"/>
        <v>0</v>
      </c>
      <c r="AE17" s="52">
        <v>0</v>
      </c>
      <c r="AF17" s="52">
        <v>0</v>
      </c>
      <c r="AG17" s="52">
        <f t="shared" si="12"/>
        <v>0</v>
      </c>
      <c r="AH17" s="52">
        <v>0</v>
      </c>
      <c r="AI17" s="52">
        <v>0</v>
      </c>
    </row>
    <row r="18" spans="1:35" ht="19.5" customHeight="1">
      <c r="A18" s="98" t="s">
        <v>183</v>
      </c>
      <c r="B18" s="99" t="s">
        <v>177</v>
      </c>
      <c r="C18" s="100" t="s">
        <v>86</v>
      </c>
      <c r="D18" s="98" t="s">
        <v>186</v>
      </c>
      <c r="E18" s="52">
        <f t="shared" si="0"/>
        <v>9</v>
      </c>
      <c r="F18" s="52">
        <f t="shared" si="1"/>
        <v>9</v>
      </c>
      <c r="G18" s="52">
        <f t="shared" si="2"/>
        <v>9</v>
      </c>
      <c r="H18" s="52">
        <v>0</v>
      </c>
      <c r="I18" s="52">
        <v>9</v>
      </c>
      <c r="J18" s="52">
        <f t="shared" si="3"/>
        <v>0</v>
      </c>
      <c r="K18" s="52">
        <v>0</v>
      </c>
      <c r="L18" s="52">
        <v>0</v>
      </c>
      <c r="M18" s="52">
        <f t="shared" si="4"/>
        <v>0</v>
      </c>
      <c r="N18" s="52">
        <v>0</v>
      </c>
      <c r="O18" s="52">
        <v>0</v>
      </c>
      <c r="P18" s="52">
        <f t="shared" si="5"/>
        <v>0</v>
      </c>
      <c r="Q18" s="52">
        <f t="shared" si="6"/>
        <v>0</v>
      </c>
      <c r="R18" s="52">
        <v>0</v>
      </c>
      <c r="S18" s="52">
        <v>0</v>
      </c>
      <c r="T18" s="52">
        <f t="shared" si="7"/>
        <v>0</v>
      </c>
      <c r="U18" s="52">
        <v>0</v>
      </c>
      <c r="V18" s="52">
        <v>0</v>
      </c>
      <c r="W18" s="52">
        <f t="shared" si="8"/>
        <v>0</v>
      </c>
      <c r="X18" s="52" t="s">
        <v>80</v>
      </c>
      <c r="Y18" s="52"/>
      <c r="Z18" s="52">
        <f t="shared" si="9"/>
        <v>0</v>
      </c>
      <c r="AA18" s="52">
        <f t="shared" si="10"/>
        <v>0</v>
      </c>
      <c r="AB18" s="52">
        <v>0</v>
      </c>
      <c r="AC18" s="52">
        <v>0</v>
      </c>
      <c r="AD18" s="52">
        <f t="shared" si="11"/>
        <v>0</v>
      </c>
      <c r="AE18" s="52">
        <v>0</v>
      </c>
      <c r="AF18" s="52">
        <v>0</v>
      </c>
      <c r="AG18" s="52">
        <f t="shared" si="12"/>
        <v>0</v>
      </c>
      <c r="AH18" s="52">
        <v>0</v>
      </c>
      <c r="AI18" s="52">
        <v>0</v>
      </c>
    </row>
    <row r="19" spans="1:35" ht="19.5" customHeight="1">
      <c r="A19" s="98" t="s">
        <v>183</v>
      </c>
      <c r="B19" s="99" t="s">
        <v>92</v>
      </c>
      <c r="C19" s="100" t="s">
        <v>86</v>
      </c>
      <c r="D19" s="98" t="s">
        <v>187</v>
      </c>
      <c r="E19" s="52">
        <f t="shared" si="0"/>
        <v>24</v>
      </c>
      <c r="F19" s="52">
        <f t="shared" si="1"/>
        <v>24</v>
      </c>
      <c r="G19" s="52">
        <f t="shared" si="2"/>
        <v>24</v>
      </c>
      <c r="H19" s="52">
        <v>0</v>
      </c>
      <c r="I19" s="52">
        <v>24</v>
      </c>
      <c r="J19" s="52">
        <f t="shared" si="3"/>
        <v>0</v>
      </c>
      <c r="K19" s="52">
        <v>0</v>
      </c>
      <c r="L19" s="52">
        <v>0</v>
      </c>
      <c r="M19" s="52">
        <f t="shared" si="4"/>
        <v>0</v>
      </c>
      <c r="N19" s="52">
        <v>0</v>
      </c>
      <c r="O19" s="52">
        <v>0</v>
      </c>
      <c r="P19" s="52">
        <f t="shared" si="5"/>
        <v>0</v>
      </c>
      <c r="Q19" s="52">
        <f t="shared" si="6"/>
        <v>0</v>
      </c>
      <c r="R19" s="52">
        <v>0</v>
      </c>
      <c r="S19" s="52">
        <v>0</v>
      </c>
      <c r="T19" s="52">
        <f t="shared" si="7"/>
        <v>0</v>
      </c>
      <c r="U19" s="52">
        <v>0</v>
      </c>
      <c r="V19" s="52">
        <v>0</v>
      </c>
      <c r="W19" s="52">
        <f t="shared" si="8"/>
        <v>0</v>
      </c>
      <c r="X19" s="52" t="s">
        <v>80</v>
      </c>
      <c r="Y19" s="52"/>
      <c r="Z19" s="52">
        <f t="shared" si="9"/>
        <v>0</v>
      </c>
      <c r="AA19" s="52">
        <f t="shared" si="10"/>
        <v>0</v>
      </c>
      <c r="AB19" s="52">
        <v>0</v>
      </c>
      <c r="AC19" s="52">
        <v>0</v>
      </c>
      <c r="AD19" s="52">
        <f t="shared" si="11"/>
        <v>0</v>
      </c>
      <c r="AE19" s="52">
        <v>0</v>
      </c>
      <c r="AF19" s="52">
        <v>0</v>
      </c>
      <c r="AG19" s="52">
        <f t="shared" si="12"/>
        <v>0</v>
      </c>
      <c r="AH19" s="52">
        <v>0</v>
      </c>
      <c r="AI19" s="52">
        <v>0</v>
      </c>
    </row>
    <row r="20" spans="1:35" ht="19.5" customHeight="1">
      <c r="A20" s="98" t="s">
        <v>183</v>
      </c>
      <c r="B20" s="99" t="s">
        <v>94</v>
      </c>
      <c r="C20" s="100" t="s">
        <v>86</v>
      </c>
      <c r="D20" s="98" t="s">
        <v>188</v>
      </c>
      <c r="E20" s="52">
        <f t="shared" si="0"/>
        <v>1.45</v>
      </c>
      <c r="F20" s="52">
        <f t="shared" si="1"/>
        <v>1.45</v>
      </c>
      <c r="G20" s="52">
        <f t="shared" si="2"/>
        <v>1.45</v>
      </c>
      <c r="H20" s="52">
        <v>0</v>
      </c>
      <c r="I20" s="52">
        <v>1.45</v>
      </c>
      <c r="J20" s="52">
        <f t="shared" si="3"/>
        <v>0</v>
      </c>
      <c r="K20" s="52">
        <v>0</v>
      </c>
      <c r="L20" s="52">
        <v>0</v>
      </c>
      <c r="M20" s="52">
        <f t="shared" si="4"/>
        <v>0</v>
      </c>
      <c r="N20" s="52">
        <v>0</v>
      </c>
      <c r="O20" s="52">
        <v>0</v>
      </c>
      <c r="P20" s="52">
        <f t="shared" si="5"/>
        <v>0</v>
      </c>
      <c r="Q20" s="52">
        <f t="shared" si="6"/>
        <v>0</v>
      </c>
      <c r="R20" s="52">
        <v>0</v>
      </c>
      <c r="S20" s="52">
        <v>0</v>
      </c>
      <c r="T20" s="52">
        <f t="shared" si="7"/>
        <v>0</v>
      </c>
      <c r="U20" s="52">
        <v>0</v>
      </c>
      <c r="V20" s="52">
        <v>0</v>
      </c>
      <c r="W20" s="52">
        <f t="shared" si="8"/>
        <v>0</v>
      </c>
      <c r="X20" s="52" t="s">
        <v>80</v>
      </c>
      <c r="Y20" s="52"/>
      <c r="Z20" s="52">
        <f t="shared" si="9"/>
        <v>0</v>
      </c>
      <c r="AA20" s="52">
        <f t="shared" si="10"/>
        <v>0</v>
      </c>
      <c r="AB20" s="52">
        <v>0</v>
      </c>
      <c r="AC20" s="52">
        <v>0</v>
      </c>
      <c r="AD20" s="52">
        <f t="shared" si="11"/>
        <v>0</v>
      </c>
      <c r="AE20" s="52">
        <v>0</v>
      </c>
      <c r="AF20" s="52">
        <v>0</v>
      </c>
      <c r="AG20" s="52">
        <f t="shared" si="12"/>
        <v>0</v>
      </c>
      <c r="AH20" s="52">
        <v>0</v>
      </c>
      <c r="AI20" s="52">
        <v>0</v>
      </c>
    </row>
    <row r="21" spans="1:35" ht="19.5" customHeight="1">
      <c r="A21" s="98" t="s">
        <v>183</v>
      </c>
      <c r="B21" s="99" t="s">
        <v>96</v>
      </c>
      <c r="C21" s="100" t="s">
        <v>86</v>
      </c>
      <c r="D21" s="98" t="s">
        <v>189</v>
      </c>
      <c r="E21" s="52">
        <f t="shared" si="0"/>
        <v>31.1</v>
      </c>
      <c r="F21" s="52">
        <f t="shared" si="1"/>
        <v>31.1</v>
      </c>
      <c r="G21" s="52">
        <f t="shared" si="2"/>
        <v>31.1</v>
      </c>
      <c r="H21" s="52">
        <v>15.1</v>
      </c>
      <c r="I21" s="52">
        <v>16</v>
      </c>
      <c r="J21" s="52">
        <f t="shared" si="3"/>
        <v>0</v>
      </c>
      <c r="K21" s="52">
        <v>0</v>
      </c>
      <c r="L21" s="52">
        <v>0</v>
      </c>
      <c r="M21" s="52">
        <f t="shared" si="4"/>
        <v>0</v>
      </c>
      <c r="N21" s="52">
        <v>0</v>
      </c>
      <c r="O21" s="52">
        <v>0</v>
      </c>
      <c r="P21" s="52">
        <f t="shared" si="5"/>
        <v>0</v>
      </c>
      <c r="Q21" s="52">
        <f t="shared" si="6"/>
        <v>0</v>
      </c>
      <c r="R21" s="52">
        <v>0</v>
      </c>
      <c r="S21" s="52">
        <v>0</v>
      </c>
      <c r="T21" s="52">
        <f t="shared" si="7"/>
        <v>0</v>
      </c>
      <c r="U21" s="52">
        <v>0</v>
      </c>
      <c r="V21" s="52">
        <v>0</v>
      </c>
      <c r="W21" s="52">
        <f t="shared" si="8"/>
        <v>0</v>
      </c>
      <c r="X21" s="52" t="s">
        <v>80</v>
      </c>
      <c r="Y21" s="52"/>
      <c r="Z21" s="52">
        <f t="shared" si="9"/>
        <v>0</v>
      </c>
      <c r="AA21" s="52">
        <f t="shared" si="10"/>
        <v>0</v>
      </c>
      <c r="AB21" s="52">
        <v>0</v>
      </c>
      <c r="AC21" s="52">
        <v>0</v>
      </c>
      <c r="AD21" s="52">
        <f t="shared" si="11"/>
        <v>0</v>
      </c>
      <c r="AE21" s="52">
        <v>0</v>
      </c>
      <c r="AF21" s="52">
        <v>0</v>
      </c>
      <c r="AG21" s="52">
        <f t="shared" si="12"/>
        <v>0</v>
      </c>
      <c r="AH21" s="52">
        <v>0</v>
      </c>
      <c r="AI21" s="52">
        <v>0</v>
      </c>
    </row>
    <row r="22" spans="1:35" ht="19.5" customHeight="1">
      <c r="A22" s="98" t="s">
        <v>183</v>
      </c>
      <c r="B22" s="99" t="s">
        <v>98</v>
      </c>
      <c r="C22" s="100" t="s">
        <v>86</v>
      </c>
      <c r="D22" s="98" t="s">
        <v>190</v>
      </c>
      <c r="E22" s="52">
        <f t="shared" si="0"/>
        <v>33.52</v>
      </c>
      <c r="F22" s="52">
        <f t="shared" si="1"/>
        <v>33.52</v>
      </c>
      <c r="G22" s="52">
        <f t="shared" si="2"/>
        <v>33.52</v>
      </c>
      <c r="H22" s="52">
        <v>0</v>
      </c>
      <c r="I22" s="52">
        <v>33.52</v>
      </c>
      <c r="J22" s="52">
        <f t="shared" si="3"/>
        <v>0</v>
      </c>
      <c r="K22" s="52">
        <v>0</v>
      </c>
      <c r="L22" s="52">
        <v>0</v>
      </c>
      <c r="M22" s="52">
        <f t="shared" si="4"/>
        <v>0</v>
      </c>
      <c r="N22" s="52">
        <v>0</v>
      </c>
      <c r="O22" s="52">
        <v>0</v>
      </c>
      <c r="P22" s="52">
        <f t="shared" si="5"/>
        <v>0</v>
      </c>
      <c r="Q22" s="52">
        <f t="shared" si="6"/>
        <v>0</v>
      </c>
      <c r="R22" s="52">
        <v>0</v>
      </c>
      <c r="S22" s="52">
        <v>0</v>
      </c>
      <c r="T22" s="52">
        <f t="shared" si="7"/>
        <v>0</v>
      </c>
      <c r="U22" s="52">
        <v>0</v>
      </c>
      <c r="V22" s="52">
        <v>0</v>
      </c>
      <c r="W22" s="52">
        <f t="shared" si="8"/>
        <v>0</v>
      </c>
      <c r="X22" s="52" t="s">
        <v>80</v>
      </c>
      <c r="Y22" s="52"/>
      <c r="Z22" s="52">
        <f t="shared" si="9"/>
        <v>0</v>
      </c>
      <c r="AA22" s="52">
        <f t="shared" si="10"/>
        <v>0</v>
      </c>
      <c r="AB22" s="52">
        <v>0</v>
      </c>
      <c r="AC22" s="52">
        <v>0</v>
      </c>
      <c r="AD22" s="52">
        <f t="shared" si="11"/>
        <v>0</v>
      </c>
      <c r="AE22" s="52">
        <v>0</v>
      </c>
      <c r="AF22" s="52">
        <v>0</v>
      </c>
      <c r="AG22" s="52">
        <f t="shared" si="12"/>
        <v>0</v>
      </c>
      <c r="AH22" s="52">
        <v>0</v>
      </c>
      <c r="AI22" s="52">
        <v>0</v>
      </c>
    </row>
    <row r="23" spans="1:35" ht="19.5" customHeight="1">
      <c r="A23" s="98" t="s">
        <v>183</v>
      </c>
      <c r="B23" s="99" t="s">
        <v>179</v>
      </c>
      <c r="C23" s="100" t="s">
        <v>86</v>
      </c>
      <c r="D23" s="98" t="s">
        <v>191</v>
      </c>
      <c r="E23" s="52">
        <f t="shared" si="0"/>
        <v>82.39</v>
      </c>
      <c r="F23" s="52">
        <f t="shared" si="1"/>
        <v>82.39</v>
      </c>
      <c r="G23" s="52">
        <f t="shared" si="2"/>
        <v>82.39</v>
      </c>
      <c r="H23" s="52">
        <v>20.34</v>
      </c>
      <c r="I23" s="52">
        <v>62.05</v>
      </c>
      <c r="J23" s="52">
        <f t="shared" si="3"/>
        <v>0</v>
      </c>
      <c r="K23" s="52">
        <v>0</v>
      </c>
      <c r="L23" s="52">
        <v>0</v>
      </c>
      <c r="M23" s="52">
        <f t="shared" si="4"/>
        <v>0</v>
      </c>
      <c r="N23" s="52">
        <v>0</v>
      </c>
      <c r="O23" s="52">
        <v>0</v>
      </c>
      <c r="P23" s="52">
        <f t="shared" si="5"/>
        <v>0</v>
      </c>
      <c r="Q23" s="52">
        <f t="shared" si="6"/>
        <v>0</v>
      </c>
      <c r="R23" s="52">
        <v>0</v>
      </c>
      <c r="S23" s="52">
        <v>0</v>
      </c>
      <c r="T23" s="52">
        <f t="shared" si="7"/>
        <v>0</v>
      </c>
      <c r="U23" s="52">
        <v>0</v>
      </c>
      <c r="V23" s="52">
        <v>0</v>
      </c>
      <c r="W23" s="52">
        <f t="shared" si="8"/>
        <v>0</v>
      </c>
      <c r="X23" s="52" t="s">
        <v>80</v>
      </c>
      <c r="Y23" s="52"/>
      <c r="Z23" s="52">
        <f t="shared" si="9"/>
        <v>0</v>
      </c>
      <c r="AA23" s="52">
        <f t="shared" si="10"/>
        <v>0</v>
      </c>
      <c r="AB23" s="52">
        <v>0</v>
      </c>
      <c r="AC23" s="52">
        <v>0</v>
      </c>
      <c r="AD23" s="52">
        <f t="shared" si="11"/>
        <v>0</v>
      </c>
      <c r="AE23" s="52">
        <v>0</v>
      </c>
      <c r="AF23" s="52">
        <v>0</v>
      </c>
      <c r="AG23" s="52">
        <f t="shared" si="12"/>
        <v>0</v>
      </c>
      <c r="AH23" s="52">
        <v>0</v>
      </c>
      <c r="AI23" s="52">
        <v>0</v>
      </c>
    </row>
    <row r="24" spans="1:35" ht="19.5" customHeight="1">
      <c r="A24" s="98" t="s">
        <v>192</v>
      </c>
      <c r="B24" s="99" t="s">
        <v>80</v>
      </c>
      <c r="C24" s="100" t="s">
        <v>80</v>
      </c>
      <c r="D24" s="98" t="s">
        <v>193</v>
      </c>
      <c r="E24" s="52">
        <f t="shared" si="0"/>
        <v>65</v>
      </c>
      <c r="F24" s="52">
        <f t="shared" si="1"/>
        <v>65</v>
      </c>
      <c r="G24" s="52">
        <f t="shared" si="2"/>
        <v>65</v>
      </c>
      <c r="H24" s="52">
        <v>0</v>
      </c>
      <c r="I24" s="52">
        <v>65</v>
      </c>
      <c r="J24" s="52">
        <f t="shared" si="3"/>
        <v>0</v>
      </c>
      <c r="K24" s="52">
        <v>0</v>
      </c>
      <c r="L24" s="52">
        <v>0</v>
      </c>
      <c r="M24" s="52">
        <f t="shared" si="4"/>
        <v>0</v>
      </c>
      <c r="N24" s="52">
        <v>0</v>
      </c>
      <c r="O24" s="52">
        <v>0</v>
      </c>
      <c r="P24" s="52">
        <f t="shared" si="5"/>
        <v>0</v>
      </c>
      <c r="Q24" s="52">
        <f t="shared" si="6"/>
        <v>0</v>
      </c>
      <c r="R24" s="52">
        <v>0</v>
      </c>
      <c r="S24" s="52">
        <v>0</v>
      </c>
      <c r="T24" s="52">
        <f t="shared" si="7"/>
        <v>0</v>
      </c>
      <c r="U24" s="52">
        <v>0</v>
      </c>
      <c r="V24" s="52">
        <v>0</v>
      </c>
      <c r="W24" s="52">
        <f t="shared" si="8"/>
        <v>0</v>
      </c>
      <c r="X24" s="52" t="s">
        <v>80</v>
      </c>
      <c r="Y24" s="52"/>
      <c r="Z24" s="52">
        <f t="shared" si="9"/>
        <v>0</v>
      </c>
      <c r="AA24" s="52">
        <f t="shared" si="10"/>
        <v>0</v>
      </c>
      <c r="AB24" s="52">
        <v>0</v>
      </c>
      <c r="AC24" s="52">
        <v>0</v>
      </c>
      <c r="AD24" s="52">
        <f t="shared" si="11"/>
        <v>0</v>
      </c>
      <c r="AE24" s="52">
        <v>0</v>
      </c>
      <c r="AF24" s="52">
        <v>0</v>
      </c>
      <c r="AG24" s="52">
        <f t="shared" si="12"/>
        <v>0</v>
      </c>
      <c r="AH24" s="52">
        <v>0</v>
      </c>
      <c r="AI24" s="52">
        <v>0</v>
      </c>
    </row>
    <row r="25" spans="1:35" ht="19.5" customHeight="1">
      <c r="A25" s="98" t="s">
        <v>194</v>
      </c>
      <c r="B25" s="99" t="s">
        <v>94</v>
      </c>
      <c r="C25" s="100" t="s">
        <v>86</v>
      </c>
      <c r="D25" s="98" t="s">
        <v>195</v>
      </c>
      <c r="E25" s="52">
        <f t="shared" si="0"/>
        <v>17</v>
      </c>
      <c r="F25" s="52">
        <f t="shared" si="1"/>
        <v>17</v>
      </c>
      <c r="G25" s="52">
        <f t="shared" si="2"/>
        <v>17</v>
      </c>
      <c r="H25" s="52">
        <v>0</v>
      </c>
      <c r="I25" s="52">
        <v>17</v>
      </c>
      <c r="J25" s="52">
        <f t="shared" si="3"/>
        <v>0</v>
      </c>
      <c r="K25" s="52">
        <v>0</v>
      </c>
      <c r="L25" s="52">
        <v>0</v>
      </c>
      <c r="M25" s="52">
        <f t="shared" si="4"/>
        <v>0</v>
      </c>
      <c r="N25" s="52">
        <v>0</v>
      </c>
      <c r="O25" s="52">
        <v>0</v>
      </c>
      <c r="P25" s="52">
        <f t="shared" si="5"/>
        <v>0</v>
      </c>
      <c r="Q25" s="52">
        <f t="shared" si="6"/>
        <v>0</v>
      </c>
      <c r="R25" s="52">
        <v>0</v>
      </c>
      <c r="S25" s="52">
        <v>0</v>
      </c>
      <c r="T25" s="52">
        <f t="shared" si="7"/>
        <v>0</v>
      </c>
      <c r="U25" s="52">
        <v>0</v>
      </c>
      <c r="V25" s="52">
        <v>0</v>
      </c>
      <c r="W25" s="52">
        <f t="shared" si="8"/>
        <v>0</v>
      </c>
      <c r="X25" s="52" t="s">
        <v>80</v>
      </c>
      <c r="Y25" s="52"/>
      <c r="Z25" s="52">
        <f t="shared" si="9"/>
        <v>0</v>
      </c>
      <c r="AA25" s="52">
        <f t="shared" si="10"/>
        <v>0</v>
      </c>
      <c r="AB25" s="52">
        <v>0</v>
      </c>
      <c r="AC25" s="52">
        <v>0</v>
      </c>
      <c r="AD25" s="52">
        <f t="shared" si="11"/>
        <v>0</v>
      </c>
      <c r="AE25" s="52">
        <v>0</v>
      </c>
      <c r="AF25" s="52">
        <v>0</v>
      </c>
      <c r="AG25" s="52">
        <f t="shared" si="12"/>
        <v>0</v>
      </c>
      <c r="AH25" s="52">
        <v>0</v>
      </c>
      <c r="AI25" s="52">
        <v>0</v>
      </c>
    </row>
    <row r="26" spans="1:35" ht="19.5" customHeight="1">
      <c r="A26" s="98" t="s">
        <v>194</v>
      </c>
      <c r="B26" s="99" t="s">
        <v>179</v>
      </c>
      <c r="C26" s="100" t="s">
        <v>86</v>
      </c>
      <c r="D26" s="98" t="s">
        <v>196</v>
      </c>
      <c r="E26" s="52">
        <f t="shared" si="0"/>
        <v>48</v>
      </c>
      <c r="F26" s="52">
        <f t="shared" si="1"/>
        <v>48</v>
      </c>
      <c r="G26" s="52">
        <f t="shared" si="2"/>
        <v>48</v>
      </c>
      <c r="H26" s="52">
        <v>0</v>
      </c>
      <c r="I26" s="52">
        <v>48</v>
      </c>
      <c r="J26" s="52">
        <f t="shared" si="3"/>
        <v>0</v>
      </c>
      <c r="K26" s="52">
        <v>0</v>
      </c>
      <c r="L26" s="52">
        <v>0</v>
      </c>
      <c r="M26" s="52">
        <f t="shared" si="4"/>
        <v>0</v>
      </c>
      <c r="N26" s="52">
        <v>0</v>
      </c>
      <c r="O26" s="52">
        <v>0</v>
      </c>
      <c r="P26" s="52">
        <f t="shared" si="5"/>
        <v>0</v>
      </c>
      <c r="Q26" s="52">
        <f t="shared" si="6"/>
        <v>0</v>
      </c>
      <c r="R26" s="52">
        <v>0</v>
      </c>
      <c r="S26" s="52">
        <v>0</v>
      </c>
      <c r="T26" s="52">
        <f t="shared" si="7"/>
        <v>0</v>
      </c>
      <c r="U26" s="52">
        <v>0</v>
      </c>
      <c r="V26" s="52">
        <v>0</v>
      </c>
      <c r="W26" s="52">
        <f t="shared" si="8"/>
        <v>0</v>
      </c>
      <c r="X26" s="52" t="s">
        <v>80</v>
      </c>
      <c r="Y26" s="52"/>
      <c r="Z26" s="52">
        <f t="shared" si="9"/>
        <v>0</v>
      </c>
      <c r="AA26" s="52">
        <f t="shared" si="10"/>
        <v>0</v>
      </c>
      <c r="AB26" s="52">
        <v>0</v>
      </c>
      <c r="AC26" s="52">
        <v>0</v>
      </c>
      <c r="AD26" s="52">
        <f t="shared" si="11"/>
        <v>0</v>
      </c>
      <c r="AE26" s="52">
        <v>0</v>
      </c>
      <c r="AF26" s="52">
        <v>0</v>
      </c>
      <c r="AG26" s="52">
        <f t="shared" si="12"/>
        <v>0</v>
      </c>
      <c r="AH26" s="52">
        <v>0</v>
      </c>
      <c r="AI26" s="52">
        <v>0</v>
      </c>
    </row>
    <row r="27" spans="1:35" ht="19.5" customHeight="1">
      <c r="A27" s="98" t="s">
        <v>197</v>
      </c>
      <c r="B27" s="99" t="s">
        <v>80</v>
      </c>
      <c r="C27" s="100" t="s">
        <v>80</v>
      </c>
      <c r="D27" s="98" t="s">
        <v>198</v>
      </c>
      <c r="E27" s="52">
        <f t="shared" si="0"/>
        <v>43.43</v>
      </c>
      <c r="F27" s="52">
        <f t="shared" si="1"/>
        <v>43.43</v>
      </c>
      <c r="G27" s="52">
        <f t="shared" si="2"/>
        <v>43.43</v>
      </c>
      <c r="H27" s="52">
        <v>43.43</v>
      </c>
      <c r="I27" s="52">
        <v>0</v>
      </c>
      <c r="J27" s="52">
        <f t="shared" si="3"/>
        <v>0</v>
      </c>
      <c r="K27" s="52">
        <v>0</v>
      </c>
      <c r="L27" s="52">
        <v>0</v>
      </c>
      <c r="M27" s="52">
        <f t="shared" si="4"/>
        <v>0</v>
      </c>
      <c r="N27" s="52">
        <v>0</v>
      </c>
      <c r="O27" s="52">
        <v>0</v>
      </c>
      <c r="P27" s="52">
        <f t="shared" si="5"/>
        <v>0</v>
      </c>
      <c r="Q27" s="52">
        <f t="shared" si="6"/>
        <v>0</v>
      </c>
      <c r="R27" s="52">
        <v>0</v>
      </c>
      <c r="S27" s="52">
        <v>0</v>
      </c>
      <c r="T27" s="52">
        <f t="shared" si="7"/>
        <v>0</v>
      </c>
      <c r="U27" s="52">
        <v>0</v>
      </c>
      <c r="V27" s="52">
        <v>0</v>
      </c>
      <c r="W27" s="52">
        <f t="shared" si="8"/>
        <v>0</v>
      </c>
      <c r="X27" s="52" t="s">
        <v>80</v>
      </c>
      <c r="Y27" s="52"/>
      <c r="Z27" s="52">
        <f t="shared" si="9"/>
        <v>0</v>
      </c>
      <c r="AA27" s="52">
        <f t="shared" si="10"/>
        <v>0</v>
      </c>
      <c r="AB27" s="52">
        <v>0</v>
      </c>
      <c r="AC27" s="52">
        <v>0</v>
      </c>
      <c r="AD27" s="52">
        <f t="shared" si="11"/>
        <v>0</v>
      </c>
      <c r="AE27" s="52">
        <v>0</v>
      </c>
      <c r="AF27" s="52">
        <v>0</v>
      </c>
      <c r="AG27" s="52">
        <f t="shared" si="12"/>
        <v>0</v>
      </c>
      <c r="AH27" s="52">
        <v>0</v>
      </c>
      <c r="AI27" s="52">
        <v>0</v>
      </c>
    </row>
    <row r="28" spans="1:35" ht="19.5" customHeight="1">
      <c r="A28" s="98" t="s">
        <v>199</v>
      </c>
      <c r="B28" s="99" t="s">
        <v>85</v>
      </c>
      <c r="C28" s="100" t="s">
        <v>86</v>
      </c>
      <c r="D28" s="98" t="s">
        <v>200</v>
      </c>
      <c r="E28" s="52">
        <f t="shared" si="0"/>
        <v>34.79</v>
      </c>
      <c r="F28" s="52">
        <f t="shared" si="1"/>
        <v>34.79</v>
      </c>
      <c r="G28" s="52">
        <f t="shared" si="2"/>
        <v>34.79</v>
      </c>
      <c r="H28" s="52">
        <v>34.79</v>
      </c>
      <c r="I28" s="52">
        <v>0</v>
      </c>
      <c r="J28" s="52">
        <f t="shared" si="3"/>
        <v>0</v>
      </c>
      <c r="K28" s="52">
        <v>0</v>
      </c>
      <c r="L28" s="52">
        <v>0</v>
      </c>
      <c r="M28" s="52">
        <f t="shared" si="4"/>
        <v>0</v>
      </c>
      <c r="N28" s="52">
        <v>0</v>
      </c>
      <c r="O28" s="52">
        <v>0</v>
      </c>
      <c r="P28" s="52">
        <f t="shared" si="5"/>
        <v>0</v>
      </c>
      <c r="Q28" s="52">
        <f t="shared" si="6"/>
        <v>0</v>
      </c>
      <c r="R28" s="52">
        <v>0</v>
      </c>
      <c r="S28" s="52">
        <v>0</v>
      </c>
      <c r="T28" s="52">
        <f t="shared" si="7"/>
        <v>0</v>
      </c>
      <c r="U28" s="52">
        <v>0</v>
      </c>
      <c r="V28" s="52">
        <v>0</v>
      </c>
      <c r="W28" s="52">
        <f t="shared" si="8"/>
        <v>0</v>
      </c>
      <c r="X28" s="52" t="s">
        <v>80</v>
      </c>
      <c r="Y28" s="52"/>
      <c r="Z28" s="52">
        <f t="shared" si="9"/>
        <v>0</v>
      </c>
      <c r="AA28" s="52">
        <f t="shared" si="10"/>
        <v>0</v>
      </c>
      <c r="AB28" s="52">
        <v>0</v>
      </c>
      <c r="AC28" s="52">
        <v>0</v>
      </c>
      <c r="AD28" s="52">
        <f t="shared" si="11"/>
        <v>0</v>
      </c>
      <c r="AE28" s="52">
        <v>0</v>
      </c>
      <c r="AF28" s="52">
        <v>0</v>
      </c>
      <c r="AG28" s="52">
        <f t="shared" si="12"/>
        <v>0</v>
      </c>
      <c r="AH28" s="52">
        <v>0</v>
      </c>
      <c r="AI28" s="52">
        <v>0</v>
      </c>
    </row>
    <row r="29" spans="1:35" ht="19.5" customHeight="1">
      <c r="A29" s="98" t="s">
        <v>199</v>
      </c>
      <c r="B29" s="99" t="s">
        <v>88</v>
      </c>
      <c r="C29" s="100" t="s">
        <v>86</v>
      </c>
      <c r="D29" s="98" t="s">
        <v>201</v>
      </c>
      <c r="E29" s="52">
        <f t="shared" si="0"/>
        <v>8.64</v>
      </c>
      <c r="F29" s="52">
        <f t="shared" si="1"/>
        <v>8.64</v>
      </c>
      <c r="G29" s="52">
        <f t="shared" si="2"/>
        <v>8.64</v>
      </c>
      <c r="H29" s="52">
        <v>8.64</v>
      </c>
      <c r="I29" s="52">
        <v>0</v>
      </c>
      <c r="J29" s="52">
        <f t="shared" si="3"/>
        <v>0</v>
      </c>
      <c r="K29" s="52">
        <v>0</v>
      </c>
      <c r="L29" s="52">
        <v>0</v>
      </c>
      <c r="M29" s="52">
        <f t="shared" si="4"/>
        <v>0</v>
      </c>
      <c r="N29" s="52">
        <v>0</v>
      </c>
      <c r="O29" s="52">
        <v>0</v>
      </c>
      <c r="P29" s="52">
        <f t="shared" si="5"/>
        <v>0</v>
      </c>
      <c r="Q29" s="52">
        <f t="shared" si="6"/>
        <v>0</v>
      </c>
      <c r="R29" s="52">
        <v>0</v>
      </c>
      <c r="S29" s="52">
        <v>0</v>
      </c>
      <c r="T29" s="52">
        <f t="shared" si="7"/>
        <v>0</v>
      </c>
      <c r="U29" s="52">
        <v>0</v>
      </c>
      <c r="V29" s="52">
        <v>0</v>
      </c>
      <c r="W29" s="52">
        <f t="shared" si="8"/>
        <v>0</v>
      </c>
      <c r="X29" s="52" t="s">
        <v>80</v>
      </c>
      <c r="Y29" s="52"/>
      <c r="Z29" s="52">
        <f t="shared" si="9"/>
        <v>0</v>
      </c>
      <c r="AA29" s="52">
        <f t="shared" si="10"/>
        <v>0</v>
      </c>
      <c r="AB29" s="52">
        <v>0</v>
      </c>
      <c r="AC29" s="52">
        <v>0</v>
      </c>
      <c r="AD29" s="52">
        <f t="shared" si="11"/>
        <v>0</v>
      </c>
      <c r="AE29" s="52">
        <v>0</v>
      </c>
      <c r="AF29" s="52">
        <v>0</v>
      </c>
      <c r="AG29" s="52">
        <f t="shared" si="12"/>
        <v>0</v>
      </c>
      <c r="AH29" s="52">
        <v>0</v>
      </c>
      <c r="AI29" s="52">
        <v>0</v>
      </c>
    </row>
    <row r="30" spans="1:35" ht="19.5" customHeight="1">
      <c r="A30" s="98" t="s">
        <v>202</v>
      </c>
      <c r="B30" s="99" t="s">
        <v>80</v>
      </c>
      <c r="C30" s="100" t="s">
        <v>80</v>
      </c>
      <c r="D30" s="98" t="s">
        <v>203</v>
      </c>
      <c r="E30" s="52">
        <f t="shared" si="0"/>
        <v>67.85</v>
      </c>
      <c r="F30" s="52">
        <f t="shared" si="1"/>
        <v>67.85</v>
      </c>
      <c r="G30" s="52">
        <f t="shared" si="2"/>
        <v>67.85</v>
      </c>
      <c r="H30" s="52">
        <v>49.85</v>
      </c>
      <c r="I30" s="52">
        <v>18</v>
      </c>
      <c r="J30" s="52">
        <f t="shared" si="3"/>
        <v>0</v>
      </c>
      <c r="K30" s="52">
        <v>0</v>
      </c>
      <c r="L30" s="52">
        <v>0</v>
      </c>
      <c r="M30" s="52">
        <f t="shared" si="4"/>
        <v>0</v>
      </c>
      <c r="N30" s="52">
        <v>0</v>
      </c>
      <c r="O30" s="52">
        <v>0</v>
      </c>
      <c r="P30" s="52">
        <f t="shared" si="5"/>
        <v>0</v>
      </c>
      <c r="Q30" s="52">
        <f t="shared" si="6"/>
        <v>0</v>
      </c>
      <c r="R30" s="52">
        <v>0</v>
      </c>
      <c r="S30" s="52">
        <v>0</v>
      </c>
      <c r="T30" s="52">
        <f t="shared" si="7"/>
        <v>0</v>
      </c>
      <c r="U30" s="52">
        <v>0</v>
      </c>
      <c r="V30" s="52">
        <v>0</v>
      </c>
      <c r="W30" s="52">
        <f t="shared" si="8"/>
        <v>0</v>
      </c>
      <c r="X30" s="52" t="s">
        <v>80</v>
      </c>
      <c r="Y30" s="52"/>
      <c r="Z30" s="52">
        <f t="shared" si="9"/>
        <v>0</v>
      </c>
      <c r="AA30" s="52">
        <f t="shared" si="10"/>
        <v>0</v>
      </c>
      <c r="AB30" s="52">
        <v>0</v>
      </c>
      <c r="AC30" s="52">
        <v>0</v>
      </c>
      <c r="AD30" s="52">
        <f t="shared" si="11"/>
        <v>0</v>
      </c>
      <c r="AE30" s="52">
        <v>0</v>
      </c>
      <c r="AF30" s="52">
        <v>0</v>
      </c>
      <c r="AG30" s="52">
        <f t="shared" si="12"/>
        <v>0</v>
      </c>
      <c r="AH30" s="52">
        <v>0</v>
      </c>
      <c r="AI30" s="52">
        <v>0</v>
      </c>
    </row>
    <row r="31" spans="1:35" ht="19.5" customHeight="1">
      <c r="A31" s="98" t="s">
        <v>204</v>
      </c>
      <c r="B31" s="99" t="s">
        <v>85</v>
      </c>
      <c r="C31" s="100" t="s">
        <v>86</v>
      </c>
      <c r="D31" s="98" t="s">
        <v>205</v>
      </c>
      <c r="E31" s="52">
        <f t="shared" si="0"/>
        <v>0.8</v>
      </c>
      <c r="F31" s="52">
        <f t="shared" si="1"/>
        <v>0.8</v>
      </c>
      <c r="G31" s="52">
        <f t="shared" si="2"/>
        <v>0.8</v>
      </c>
      <c r="H31" s="52">
        <v>0.8</v>
      </c>
      <c r="I31" s="52">
        <v>0</v>
      </c>
      <c r="J31" s="52">
        <f t="shared" si="3"/>
        <v>0</v>
      </c>
      <c r="K31" s="52">
        <v>0</v>
      </c>
      <c r="L31" s="52">
        <v>0</v>
      </c>
      <c r="M31" s="52">
        <f t="shared" si="4"/>
        <v>0</v>
      </c>
      <c r="N31" s="52">
        <v>0</v>
      </c>
      <c r="O31" s="52">
        <v>0</v>
      </c>
      <c r="P31" s="52">
        <f t="shared" si="5"/>
        <v>0</v>
      </c>
      <c r="Q31" s="52">
        <f t="shared" si="6"/>
        <v>0</v>
      </c>
      <c r="R31" s="52">
        <v>0</v>
      </c>
      <c r="S31" s="52">
        <v>0</v>
      </c>
      <c r="T31" s="52">
        <f t="shared" si="7"/>
        <v>0</v>
      </c>
      <c r="U31" s="52">
        <v>0</v>
      </c>
      <c r="V31" s="52">
        <v>0</v>
      </c>
      <c r="W31" s="52">
        <f t="shared" si="8"/>
        <v>0</v>
      </c>
      <c r="X31" s="52" t="s">
        <v>80</v>
      </c>
      <c r="Y31" s="52"/>
      <c r="Z31" s="52">
        <f t="shared" si="9"/>
        <v>0</v>
      </c>
      <c r="AA31" s="52">
        <f t="shared" si="10"/>
        <v>0</v>
      </c>
      <c r="AB31" s="52">
        <v>0</v>
      </c>
      <c r="AC31" s="52">
        <v>0</v>
      </c>
      <c r="AD31" s="52">
        <f t="shared" si="11"/>
        <v>0</v>
      </c>
      <c r="AE31" s="52">
        <v>0</v>
      </c>
      <c r="AF31" s="52">
        <v>0</v>
      </c>
      <c r="AG31" s="52">
        <f t="shared" si="12"/>
        <v>0</v>
      </c>
      <c r="AH31" s="52">
        <v>0</v>
      </c>
      <c r="AI31" s="52">
        <v>0</v>
      </c>
    </row>
    <row r="32" spans="1:35" ht="19.5" customHeight="1">
      <c r="A32" s="98" t="s">
        <v>204</v>
      </c>
      <c r="B32" s="99" t="s">
        <v>92</v>
      </c>
      <c r="C32" s="100" t="s">
        <v>86</v>
      </c>
      <c r="D32" s="98" t="s">
        <v>206</v>
      </c>
      <c r="E32" s="52">
        <f t="shared" si="0"/>
        <v>49.05</v>
      </c>
      <c r="F32" s="52">
        <f t="shared" si="1"/>
        <v>49.05</v>
      </c>
      <c r="G32" s="52">
        <f t="shared" si="2"/>
        <v>49.05</v>
      </c>
      <c r="H32" s="52">
        <v>49.05</v>
      </c>
      <c r="I32" s="52">
        <v>0</v>
      </c>
      <c r="J32" s="52">
        <f t="shared" si="3"/>
        <v>0</v>
      </c>
      <c r="K32" s="52">
        <v>0</v>
      </c>
      <c r="L32" s="52">
        <v>0</v>
      </c>
      <c r="M32" s="52">
        <f t="shared" si="4"/>
        <v>0</v>
      </c>
      <c r="N32" s="52">
        <v>0</v>
      </c>
      <c r="O32" s="52">
        <v>0</v>
      </c>
      <c r="P32" s="52">
        <f t="shared" si="5"/>
        <v>0</v>
      </c>
      <c r="Q32" s="52">
        <f t="shared" si="6"/>
        <v>0</v>
      </c>
      <c r="R32" s="52">
        <v>0</v>
      </c>
      <c r="S32" s="52">
        <v>0</v>
      </c>
      <c r="T32" s="52">
        <f t="shared" si="7"/>
        <v>0</v>
      </c>
      <c r="U32" s="52">
        <v>0</v>
      </c>
      <c r="V32" s="52">
        <v>0</v>
      </c>
      <c r="W32" s="52">
        <f t="shared" si="8"/>
        <v>0</v>
      </c>
      <c r="X32" s="52" t="s">
        <v>80</v>
      </c>
      <c r="Y32" s="52"/>
      <c r="Z32" s="52">
        <f t="shared" si="9"/>
        <v>0</v>
      </c>
      <c r="AA32" s="52">
        <f t="shared" si="10"/>
        <v>0</v>
      </c>
      <c r="AB32" s="52">
        <v>0</v>
      </c>
      <c r="AC32" s="52">
        <v>0</v>
      </c>
      <c r="AD32" s="52">
        <f t="shared" si="11"/>
        <v>0</v>
      </c>
      <c r="AE32" s="52">
        <v>0</v>
      </c>
      <c r="AF32" s="52">
        <v>0</v>
      </c>
      <c r="AG32" s="52">
        <f t="shared" si="12"/>
        <v>0</v>
      </c>
      <c r="AH32" s="52">
        <v>0</v>
      </c>
      <c r="AI32" s="52">
        <v>0</v>
      </c>
    </row>
    <row r="33" spans="1:35" ht="19.5" customHeight="1">
      <c r="A33" s="98" t="s">
        <v>204</v>
      </c>
      <c r="B33" s="99" t="s">
        <v>179</v>
      </c>
      <c r="C33" s="100" t="s">
        <v>86</v>
      </c>
      <c r="D33" s="98" t="s">
        <v>207</v>
      </c>
      <c r="E33" s="52">
        <f t="shared" si="0"/>
        <v>18</v>
      </c>
      <c r="F33" s="52">
        <f t="shared" si="1"/>
        <v>18</v>
      </c>
      <c r="G33" s="52">
        <f t="shared" si="2"/>
        <v>18</v>
      </c>
      <c r="H33" s="52">
        <v>0</v>
      </c>
      <c r="I33" s="52">
        <v>18</v>
      </c>
      <c r="J33" s="52">
        <f t="shared" si="3"/>
        <v>0</v>
      </c>
      <c r="K33" s="52">
        <v>0</v>
      </c>
      <c r="L33" s="52">
        <v>0</v>
      </c>
      <c r="M33" s="52">
        <f t="shared" si="4"/>
        <v>0</v>
      </c>
      <c r="N33" s="52">
        <v>0</v>
      </c>
      <c r="O33" s="52">
        <v>0</v>
      </c>
      <c r="P33" s="52">
        <f t="shared" si="5"/>
        <v>0</v>
      </c>
      <c r="Q33" s="52">
        <f t="shared" si="6"/>
        <v>0</v>
      </c>
      <c r="R33" s="52">
        <v>0</v>
      </c>
      <c r="S33" s="52">
        <v>0</v>
      </c>
      <c r="T33" s="52">
        <f t="shared" si="7"/>
        <v>0</v>
      </c>
      <c r="U33" s="52">
        <v>0</v>
      </c>
      <c r="V33" s="52">
        <v>0</v>
      </c>
      <c r="W33" s="52">
        <f t="shared" si="8"/>
        <v>0</v>
      </c>
      <c r="X33" s="52" t="s">
        <v>80</v>
      </c>
      <c r="Y33" s="52"/>
      <c r="Z33" s="52">
        <f t="shared" si="9"/>
        <v>0</v>
      </c>
      <c r="AA33" s="52">
        <f t="shared" si="10"/>
        <v>0</v>
      </c>
      <c r="AB33" s="52">
        <v>0</v>
      </c>
      <c r="AC33" s="52">
        <v>0</v>
      </c>
      <c r="AD33" s="52">
        <f t="shared" si="11"/>
        <v>0</v>
      </c>
      <c r="AE33" s="52">
        <v>0</v>
      </c>
      <c r="AF33" s="52">
        <v>0</v>
      </c>
      <c r="AG33" s="52">
        <f t="shared" si="12"/>
        <v>0</v>
      </c>
      <c r="AH33" s="52">
        <v>0</v>
      </c>
      <c r="AI33" s="52">
        <v>0</v>
      </c>
    </row>
  </sheetData>
  <sheetProtection/>
  <mergeCells count="21">
    <mergeCell ref="A2:AI2"/>
    <mergeCell ref="G5:I5"/>
    <mergeCell ref="J5:L5"/>
    <mergeCell ref="M5:O5"/>
    <mergeCell ref="F4:O4"/>
    <mergeCell ref="W5:Y5"/>
    <mergeCell ref="AA5:AC5"/>
    <mergeCell ref="AG5:AI5"/>
    <mergeCell ref="Z4:AI4"/>
    <mergeCell ref="T5:V5"/>
    <mergeCell ref="F5:F6"/>
    <mergeCell ref="Z5:Z6"/>
    <mergeCell ref="P4:Y4"/>
    <mergeCell ref="AD5:AF5"/>
    <mergeCell ref="A5:B5"/>
    <mergeCell ref="C5:C6"/>
    <mergeCell ref="D5:D6"/>
    <mergeCell ref="E4:E6"/>
    <mergeCell ref="A4:D4"/>
    <mergeCell ref="Q5:S5"/>
    <mergeCell ref="P5:P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I23"/>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56.16015625" style="0" customWidth="1"/>
    <col min="5" max="5" width="17.5" style="0" customWidth="1"/>
    <col min="6" max="113" width="14.66015625" style="0" customWidth="1"/>
    <col min="114" max="114" width="10.66015625" style="0" customWidth="1"/>
  </cols>
  <sheetData>
    <row r="1" spans="1:113" ht="19.5" customHeight="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6"/>
      <c r="AH1" s="36"/>
      <c r="DI1" s="37" t="s">
        <v>208</v>
      </c>
    </row>
    <row r="2" spans="1:113" ht="19.5" customHeight="1">
      <c r="A2" s="156" t="s">
        <v>209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row>
    <row r="3" spans="1:113" ht="19.5" customHeight="1">
      <c r="A3" s="95" t="s">
        <v>0</v>
      </c>
      <c r="B3" s="39"/>
      <c r="C3" s="39"/>
      <c r="D3" s="39"/>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9"/>
    </row>
    <row r="4" spans="1:113" ht="19.5" customHeight="1">
      <c r="A4" s="199" t="s">
        <v>55</v>
      </c>
      <c r="B4" s="199"/>
      <c r="C4" s="199"/>
      <c r="D4" s="199"/>
      <c r="E4" s="194" t="s">
        <v>56</v>
      </c>
      <c r="F4" s="200" t="s">
        <v>210</v>
      </c>
      <c r="G4" s="200"/>
      <c r="H4" s="200"/>
      <c r="I4" s="200"/>
      <c r="J4" s="200"/>
      <c r="K4" s="200"/>
      <c r="L4" s="200"/>
      <c r="M4" s="200"/>
      <c r="N4" s="200"/>
      <c r="O4" s="200"/>
      <c r="P4" s="200"/>
      <c r="Q4" s="200"/>
      <c r="R4" s="200"/>
      <c r="S4" s="200"/>
      <c r="T4" s="200" t="s">
        <v>211</v>
      </c>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198" t="s">
        <v>212</v>
      </c>
      <c r="AW4" s="198"/>
      <c r="AX4" s="198"/>
      <c r="AY4" s="198"/>
      <c r="AZ4" s="198"/>
      <c r="BA4" s="198"/>
      <c r="BB4" s="198"/>
      <c r="BC4" s="198"/>
      <c r="BD4" s="198"/>
      <c r="BE4" s="198"/>
      <c r="BF4" s="198"/>
      <c r="BG4" s="198"/>
      <c r="BH4" s="198"/>
      <c r="BI4" s="198" t="s">
        <v>213</v>
      </c>
      <c r="BJ4" s="198"/>
      <c r="BK4" s="198"/>
      <c r="BL4" s="198"/>
      <c r="BM4" s="198"/>
      <c r="BN4" s="198" t="s">
        <v>214</v>
      </c>
      <c r="BO4" s="198"/>
      <c r="BP4" s="198"/>
      <c r="BQ4" s="198"/>
      <c r="BR4" s="198"/>
      <c r="BS4" s="198"/>
      <c r="BT4" s="198"/>
      <c r="BU4" s="198"/>
      <c r="BV4" s="198"/>
      <c r="BW4" s="198"/>
      <c r="BX4" s="198"/>
      <c r="BY4" s="198"/>
      <c r="BZ4" s="198"/>
      <c r="CA4" s="198" t="s">
        <v>215</v>
      </c>
      <c r="CB4" s="198"/>
      <c r="CC4" s="198"/>
      <c r="CD4" s="198"/>
      <c r="CE4" s="198"/>
      <c r="CF4" s="198"/>
      <c r="CG4" s="198"/>
      <c r="CH4" s="198"/>
      <c r="CI4" s="198"/>
      <c r="CJ4" s="198"/>
      <c r="CK4" s="198"/>
      <c r="CL4" s="198"/>
      <c r="CM4" s="198"/>
      <c r="CN4" s="198"/>
      <c r="CO4" s="198"/>
      <c r="CP4" s="198"/>
      <c r="CQ4" s="198"/>
      <c r="CR4" s="198" t="s">
        <v>216</v>
      </c>
      <c r="CS4" s="198"/>
      <c r="CT4" s="198"/>
      <c r="CU4" s="198" t="s">
        <v>217</v>
      </c>
      <c r="CV4" s="198"/>
      <c r="CW4" s="198"/>
      <c r="CX4" s="198"/>
      <c r="CY4" s="198"/>
      <c r="CZ4" s="198"/>
      <c r="DA4" s="198" t="s">
        <v>218</v>
      </c>
      <c r="DB4" s="198"/>
      <c r="DC4" s="198"/>
      <c r="DD4" s="101"/>
      <c r="DE4" s="198" t="s">
        <v>219</v>
      </c>
      <c r="DF4" s="198"/>
      <c r="DG4" s="198"/>
      <c r="DH4" s="198"/>
      <c r="DI4" s="198"/>
    </row>
    <row r="5" spans="1:113" ht="19.5" customHeight="1">
      <c r="A5" s="199" t="s">
        <v>64</v>
      </c>
      <c r="B5" s="199"/>
      <c r="C5" s="199"/>
      <c r="D5" s="194" t="s">
        <v>220</v>
      </c>
      <c r="E5" s="194"/>
      <c r="F5" s="194" t="s">
        <v>72</v>
      </c>
      <c r="G5" s="194" t="s">
        <v>221</v>
      </c>
      <c r="H5" s="194" t="s">
        <v>222</v>
      </c>
      <c r="I5" s="194" t="s">
        <v>223</v>
      </c>
      <c r="J5" s="194" t="s">
        <v>224</v>
      </c>
      <c r="K5" s="194" t="s">
        <v>225</v>
      </c>
      <c r="L5" s="194" t="s">
        <v>226</v>
      </c>
      <c r="M5" s="194" t="s">
        <v>227</v>
      </c>
      <c r="N5" s="194" t="s">
        <v>228</v>
      </c>
      <c r="O5" s="194" t="s">
        <v>229</v>
      </c>
      <c r="P5" s="194" t="s">
        <v>230</v>
      </c>
      <c r="Q5" s="194" t="s">
        <v>231</v>
      </c>
      <c r="R5" s="194" t="s">
        <v>232</v>
      </c>
      <c r="S5" s="194" t="s">
        <v>233</v>
      </c>
      <c r="T5" s="194" t="s">
        <v>72</v>
      </c>
      <c r="U5" s="194" t="s">
        <v>234</v>
      </c>
      <c r="V5" s="194" t="s">
        <v>235</v>
      </c>
      <c r="W5" s="194" t="s">
        <v>236</v>
      </c>
      <c r="X5" s="194" t="s">
        <v>237</v>
      </c>
      <c r="Y5" s="194" t="s">
        <v>238</v>
      </c>
      <c r="Z5" s="194" t="s">
        <v>239</v>
      </c>
      <c r="AA5" s="194" t="s">
        <v>240</v>
      </c>
      <c r="AB5" s="194" t="s">
        <v>241</v>
      </c>
      <c r="AC5" s="194" t="s">
        <v>242</v>
      </c>
      <c r="AD5" s="194" t="s">
        <v>243</v>
      </c>
      <c r="AE5" s="194" t="s">
        <v>244</v>
      </c>
      <c r="AF5" s="194" t="s">
        <v>245</v>
      </c>
      <c r="AG5" s="194" t="s">
        <v>246</v>
      </c>
      <c r="AH5" s="194" t="s">
        <v>247</v>
      </c>
      <c r="AI5" s="194" t="s">
        <v>248</v>
      </c>
      <c r="AJ5" s="194" t="s">
        <v>249</v>
      </c>
      <c r="AK5" s="194" t="s">
        <v>250</v>
      </c>
      <c r="AL5" s="194" t="s">
        <v>251</v>
      </c>
      <c r="AM5" s="194" t="s">
        <v>252</v>
      </c>
      <c r="AN5" s="194" t="s">
        <v>253</v>
      </c>
      <c r="AO5" s="194" t="s">
        <v>254</v>
      </c>
      <c r="AP5" s="194" t="s">
        <v>255</v>
      </c>
      <c r="AQ5" s="194" t="s">
        <v>256</v>
      </c>
      <c r="AR5" s="194" t="s">
        <v>257</v>
      </c>
      <c r="AS5" s="194" t="s">
        <v>258</v>
      </c>
      <c r="AT5" s="194" t="s">
        <v>259</v>
      </c>
      <c r="AU5" s="194" t="s">
        <v>260</v>
      </c>
      <c r="AV5" s="194" t="s">
        <v>72</v>
      </c>
      <c r="AW5" s="194" t="s">
        <v>261</v>
      </c>
      <c r="AX5" s="194" t="s">
        <v>262</v>
      </c>
      <c r="AY5" s="194" t="s">
        <v>263</v>
      </c>
      <c r="AZ5" s="194" t="s">
        <v>264</v>
      </c>
      <c r="BA5" s="194" t="s">
        <v>265</v>
      </c>
      <c r="BB5" s="194" t="s">
        <v>266</v>
      </c>
      <c r="BC5" s="194" t="s">
        <v>267</v>
      </c>
      <c r="BD5" s="194" t="s">
        <v>268</v>
      </c>
      <c r="BE5" s="194" t="s">
        <v>269</v>
      </c>
      <c r="BF5" s="194" t="s">
        <v>270</v>
      </c>
      <c r="BG5" s="165" t="s">
        <v>271</v>
      </c>
      <c r="BH5" s="194" t="s">
        <v>272</v>
      </c>
      <c r="BI5" s="194" t="s">
        <v>72</v>
      </c>
      <c r="BJ5" s="194" t="s">
        <v>273</v>
      </c>
      <c r="BK5" s="194" t="s">
        <v>274</v>
      </c>
      <c r="BL5" s="194" t="s">
        <v>275</v>
      </c>
      <c r="BM5" s="194" t="s">
        <v>276</v>
      </c>
      <c r="BN5" s="194" t="s">
        <v>72</v>
      </c>
      <c r="BO5" s="194" t="s">
        <v>277</v>
      </c>
      <c r="BP5" s="194" t="s">
        <v>278</v>
      </c>
      <c r="BQ5" s="194" t="s">
        <v>279</v>
      </c>
      <c r="BR5" s="194" t="s">
        <v>280</v>
      </c>
      <c r="BS5" s="194" t="s">
        <v>281</v>
      </c>
      <c r="BT5" s="194" t="s">
        <v>282</v>
      </c>
      <c r="BU5" s="194" t="s">
        <v>283</v>
      </c>
      <c r="BV5" s="194" t="s">
        <v>284</v>
      </c>
      <c r="BW5" s="194" t="s">
        <v>285</v>
      </c>
      <c r="BX5" s="194" t="s">
        <v>286</v>
      </c>
      <c r="BY5" s="194" t="s">
        <v>287</v>
      </c>
      <c r="BZ5" s="194" t="s">
        <v>288</v>
      </c>
      <c r="CA5" s="194" t="s">
        <v>72</v>
      </c>
      <c r="CB5" s="194" t="s">
        <v>277</v>
      </c>
      <c r="CC5" s="194" t="s">
        <v>278</v>
      </c>
      <c r="CD5" s="194" t="s">
        <v>279</v>
      </c>
      <c r="CE5" s="194" t="s">
        <v>280</v>
      </c>
      <c r="CF5" s="194" t="s">
        <v>281</v>
      </c>
      <c r="CG5" s="194" t="s">
        <v>289</v>
      </c>
      <c r="CH5" s="194" t="s">
        <v>283</v>
      </c>
      <c r="CI5" s="194" t="s">
        <v>290</v>
      </c>
      <c r="CJ5" s="194" t="s">
        <v>291</v>
      </c>
      <c r="CK5" s="194" t="s">
        <v>292</v>
      </c>
      <c r="CL5" s="194" t="s">
        <v>293</v>
      </c>
      <c r="CM5" s="194" t="s">
        <v>284</v>
      </c>
      <c r="CN5" s="194" t="s">
        <v>285</v>
      </c>
      <c r="CO5" s="194" t="s">
        <v>294</v>
      </c>
      <c r="CP5" s="194" t="s">
        <v>287</v>
      </c>
      <c r="CQ5" s="194" t="s">
        <v>215</v>
      </c>
      <c r="CR5" s="194" t="s">
        <v>72</v>
      </c>
      <c r="CS5" s="194" t="s">
        <v>295</v>
      </c>
      <c r="CT5" s="194" t="s">
        <v>296</v>
      </c>
      <c r="CU5" s="194" t="s">
        <v>72</v>
      </c>
      <c r="CV5" s="194" t="s">
        <v>295</v>
      </c>
      <c r="CW5" s="194" t="s">
        <v>297</v>
      </c>
      <c r="CX5" s="194" t="s">
        <v>298</v>
      </c>
      <c r="CY5" s="194" t="s">
        <v>299</v>
      </c>
      <c r="CZ5" s="194" t="s">
        <v>296</v>
      </c>
      <c r="DA5" s="194" t="s">
        <v>72</v>
      </c>
      <c r="DB5" s="194" t="s">
        <v>218</v>
      </c>
      <c r="DC5" s="194" t="s">
        <v>300</v>
      </c>
      <c r="DD5" s="165" t="s">
        <v>301</v>
      </c>
      <c r="DE5" s="194" t="s">
        <v>72</v>
      </c>
      <c r="DF5" s="194" t="s">
        <v>302</v>
      </c>
      <c r="DG5" s="194" t="s">
        <v>303</v>
      </c>
      <c r="DH5" s="194" t="s">
        <v>304</v>
      </c>
      <c r="DI5" s="194" t="s">
        <v>219</v>
      </c>
    </row>
    <row r="6" spans="1:113" ht="30.75" customHeight="1">
      <c r="A6" s="102" t="s">
        <v>77</v>
      </c>
      <c r="B6" s="103" t="s">
        <v>78</v>
      </c>
      <c r="C6" s="102" t="s">
        <v>79</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t="s">
        <v>305</v>
      </c>
      <c r="AM6" s="194"/>
      <c r="AN6" s="194"/>
      <c r="AO6" s="194"/>
      <c r="AP6" s="194"/>
      <c r="AQ6" s="194"/>
      <c r="AR6" s="194"/>
      <c r="AS6" s="194"/>
      <c r="AT6" s="194"/>
      <c r="AU6" s="194"/>
      <c r="AV6" s="194"/>
      <c r="AW6" s="194"/>
      <c r="AX6" s="194"/>
      <c r="AY6" s="194"/>
      <c r="AZ6" s="194"/>
      <c r="BA6" s="194"/>
      <c r="BB6" s="194"/>
      <c r="BC6" s="194"/>
      <c r="BD6" s="194"/>
      <c r="BE6" s="194"/>
      <c r="BF6" s="194"/>
      <c r="BG6" s="166"/>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66"/>
      <c r="DE6" s="194"/>
      <c r="DF6" s="194"/>
      <c r="DG6" s="194"/>
      <c r="DH6" s="194"/>
      <c r="DI6" s="194"/>
    </row>
    <row r="7" spans="1:113" ht="19.5" customHeight="1">
      <c r="A7" s="100" t="s">
        <v>80</v>
      </c>
      <c r="B7" s="100" t="s">
        <v>80</v>
      </c>
      <c r="C7" s="100" t="s">
        <v>80</v>
      </c>
      <c r="D7" s="100" t="s">
        <v>56</v>
      </c>
      <c r="E7" s="52">
        <f aca="true" t="shared" si="0" ref="E7:E23">SUM(F7,T7,AV7,BI7,BN7,CA7,CR7,CU7,DA7,DE7)</f>
        <v>1638.1899999999996</v>
      </c>
      <c r="F7" s="52">
        <f aca="true" t="shared" si="1" ref="F7:F23">SUM(G7:S7)</f>
        <v>817.16</v>
      </c>
      <c r="G7" s="52">
        <v>297.82</v>
      </c>
      <c r="H7" s="52">
        <v>194.48</v>
      </c>
      <c r="I7" s="52">
        <v>24.82</v>
      </c>
      <c r="J7" s="52">
        <v>0</v>
      </c>
      <c r="K7" s="52">
        <v>10.11</v>
      </c>
      <c r="L7" s="52">
        <v>84.36</v>
      </c>
      <c r="M7" s="52">
        <v>42.18</v>
      </c>
      <c r="N7" s="52">
        <v>37.96</v>
      </c>
      <c r="O7" s="52">
        <v>0</v>
      </c>
      <c r="P7" s="52">
        <v>0.19</v>
      </c>
      <c r="Q7" s="52">
        <v>92.07</v>
      </c>
      <c r="R7" s="52">
        <v>0</v>
      </c>
      <c r="S7" s="52">
        <v>33.17</v>
      </c>
      <c r="T7" s="52">
        <f aca="true" t="shared" si="2" ref="T7:T23">SUM(U7:AU7)</f>
        <v>688.1799999999998</v>
      </c>
      <c r="U7" s="52">
        <v>85.12</v>
      </c>
      <c r="V7" s="52">
        <v>20.8</v>
      </c>
      <c r="W7" s="52">
        <v>0</v>
      </c>
      <c r="X7" s="52">
        <v>0</v>
      </c>
      <c r="Y7" s="52">
        <v>1.5</v>
      </c>
      <c r="Z7" s="52">
        <v>8.4</v>
      </c>
      <c r="AA7" s="52">
        <v>26</v>
      </c>
      <c r="AB7" s="52">
        <v>0</v>
      </c>
      <c r="AC7" s="52">
        <v>73.01</v>
      </c>
      <c r="AD7" s="52">
        <v>60.45</v>
      </c>
      <c r="AE7" s="52">
        <v>0</v>
      </c>
      <c r="AF7" s="52">
        <v>33.52</v>
      </c>
      <c r="AG7" s="52">
        <v>0</v>
      </c>
      <c r="AH7" s="52">
        <v>141.77</v>
      </c>
      <c r="AI7" s="52">
        <v>9</v>
      </c>
      <c r="AJ7" s="52">
        <v>1.45</v>
      </c>
      <c r="AK7" s="52">
        <v>0</v>
      </c>
      <c r="AL7" s="52">
        <v>0</v>
      </c>
      <c r="AM7" s="52">
        <v>0</v>
      </c>
      <c r="AN7" s="52">
        <v>24</v>
      </c>
      <c r="AO7" s="52">
        <v>0</v>
      </c>
      <c r="AP7" s="52">
        <v>15.68</v>
      </c>
      <c r="AQ7" s="52">
        <v>8.93</v>
      </c>
      <c r="AR7" s="52">
        <v>31.1</v>
      </c>
      <c r="AS7" s="52">
        <v>60.94</v>
      </c>
      <c r="AT7" s="52">
        <v>0</v>
      </c>
      <c r="AU7" s="52">
        <v>86.51</v>
      </c>
      <c r="AV7" s="52">
        <f aca="true" t="shared" si="3" ref="AV7:AV23">SUM(AW7:BH7)</f>
        <v>67.85</v>
      </c>
      <c r="AW7" s="52">
        <v>49.05</v>
      </c>
      <c r="AX7" s="52">
        <v>0</v>
      </c>
      <c r="AY7" s="52">
        <v>0</v>
      </c>
      <c r="AZ7" s="52">
        <v>0</v>
      </c>
      <c r="BA7" s="52">
        <v>0.74</v>
      </c>
      <c r="BB7" s="52">
        <v>0</v>
      </c>
      <c r="BC7" s="52">
        <v>0</v>
      </c>
      <c r="BD7" s="52">
        <v>0</v>
      </c>
      <c r="BE7" s="52">
        <v>0.06</v>
      </c>
      <c r="BF7" s="52">
        <v>0</v>
      </c>
      <c r="BG7" s="52">
        <v>0</v>
      </c>
      <c r="BH7" s="52">
        <v>18</v>
      </c>
      <c r="BI7" s="52">
        <f aca="true" t="shared" si="4" ref="BI7:BI23">SUM(BJ7:BM7)</f>
        <v>0</v>
      </c>
      <c r="BJ7" s="52">
        <v>0</v>
      </c>
      <c r="BK7" s="52">
        <v>0</v>
      </c>
      <c r="BL7" s="52">
        <v>0</v>
      </c>
      <c r="BM7" s="52">
        <v>0</v>
      </c>
      <c r="BN7" s="52">
        <f aca="true" t="shared" si="5" ref="BN7:BN23">SUM(BO7:BZ7)</f>
        <v>0</v>
      </c>
      <c r="BO7" s="52">
        <v>0</v>
      </c>
      <c r="BP7" s="52">
        <v>0</v>
      </c>
      <c r="BQ7" s="52">
        <v>0</v>
      </c>
      <c r="BR7" s="52">
        <v>0</v>
      </c>
      <c r="BS7" s="52">
        <v>0</v>
      </c>
      <c r="BT7" s="52">
        <v>0</v>
      </c>
      <c r="BU7" s="52">
        <v>0</v>
      </c>
      <c r="BV7" s="52">
        <v>0</v>
      </c>
      <c r="BW7" s="52">
        <v>0</v>
      </c>
      <c r="BX7" s="52">
        <v>0</v>
      </c>
      <c r="BY7" s="52">
        <v>0</v>
      </c>
      <c r="BZ7" s="52">
        <v>0</v>
      </c>
      <c r="CA7" s="52">
        <f aca="true" t="shared" si="6" ref="CA7:CA23">SUM(CB7:CQ7)</f>
        <v>65</v>
      </c>
      <c r="CB7" s="52">
        <v>0</v>
      </c>
      <c r="CC7" s="52">
        <v>17</v>
      </c>
      <c r="CD7" s="52">
        <v>0</v>
      </c>
      <c r="CE7" s="52">
        <v>0</v>
      </c>
      <c r="CF7" s="52">
        <v>0</v>
      </c>
      <c r="CG7" s="52">
        <v>0</v>
      </c>
      <c r="CH7" s="52">
        <v>0</v>
      </c>
      <c r="CI7" s="52">
        <v>0</v>
      </c>
      <c r="CJ7" s="52">
        <v>0</v>
      </c>
      <c r="CK7" s="52">
        <v>0</v>
      </c>
      <c r="CL7" s="52">
        <v>0</v>
      </c>
      <c r="CM7" s="52">
        <v>0</v>
      </c>
      <c r="CN7" s="52">
        <v>0</v>
      </c>
      <c r="CO7" s="52">
        <v>0</v>
      </c>
      <c r="CP7" s="52">
        <v>0</v>
      </c>
      <c r="CQ7" s="52">
        <v>48</v>
      </c>
      <c r="CR7" s="52">
        <f aca="true" t="shared" si="7" ref="CR7:CR23">SUM(CS7,CT7)</f>
        <v>0</v>
      </c>
      <c r="CS7" s="52">
        <v>0</v>
      </c>
      <c r="CT7" s="52">
        <v>0</v>
      </c>
      <c r="CU7" s="52">
        <f aca="true" t="shared" si="8" ref="CU7:CU23">SUM(CV7:CZ7)</f>
        <v>0</v>
      </c>
      <c r="CV7" s="52">
        <v>0</v>
      </c>
      <c r="CW7" s="52">
        <v>0</v>
      </c>
      <c r="CX7" s="52">
        <v>0</v>
      </c>
      <c r="CY7" s="52">
        <v>0</v>
      </c>
      <c r="CZ7" s="52">
        <v>0</v>
      </c>
      <c r="DA7" s="52">
        <f aca="true" t="shared" si="9" ref="DA7:DA23">SUM(DB7,DC7)</f>
        <v>0</v>
      </c>
      <c r="DB7" s="52">
        <v>0</v>
      </c>
      <c r="DC7" s="52">
        <v>0</v>
      </c>
      <c r="DD7" s="52">
        <v>0</v>
      </c>
      <c r="DE7" s="52">
        <f aca="true" t="shared" si="10" ref="DE7:DE23">SUM(DF7:DI7)</f>
        <v>0</v>
      </c>
      <c r="DF7" s="52">
        <v>0</v>
      </c>
      <c r="DG7" s="52">
        <v>0</v>
      </c>
      <c r="DH7" s="52">
        <v>0</v>
      </c>
      <c r="DI7" s="52">
        <v>0</v>
      </c>
    </row>
    <row r="8" spans="1:113" ht="19.5" customHeight="1">
      <c r="A8" s="100" t="s">
        <v>80</v>
      </c>
      <c r="B8" s="100" t="s">
        <v>80</v>
      </c>
      <c r="C8" s="100" t="s">
        <v>80</v>
      </c>
      <c r="D8" s="100" t="s">
        <v>81</v>
      </c>
      <c r="E8" s="52">
        <f t="shared" si="0"/>
        <v>1638.1899999999996</v>
      </c>
      <c r="F8" s="52">
        <f t="shared" si="1"/>
        <v>817.16</v>
      </c>
      <c r="G8" s="52">
        <v>297.82</v>
      </c>
      <c r="H8" s="52">
        <v>194.48</v>
      </c>
      <c r="I8" s="52">
        <v>24.82</v>
      </c>
      <c r="J8" s="52">
        <v>0</v>
      </c>
      <c r="K8" s="52">
        <v>10.11</v>
      </c>
      <c r="L8" s="52">
        <v>84.36</v>
      </c>
      <c r="M8" s="52">
        <v>42.18</v>
      </c>
      <c r="N8" s="52">
        <v>37.96</v>
      </c>
      <c r="O8" s="52">
        <v>0</v>
      </c>
      <c r="P8" s="52">
        <v>0.19</v>
      </c>
      <c r="Q8" s="52">
        <v>92.07</v>
      </c>
      <c r="R8" s="52">
        <v>0</v>
      </c>
      <c r="S8" s="52">
        <v>33.17</v>
      </c>
      <c r="T8" s="52">
        <f t="shared" si="2"/>
        <v>688.1799999999998</v>
      </c>
      <c r="U8" s="52">
        <v>85.12</v>
      </c>
      <c r="V8" s="52">
        <v>20.8</v>
      </c>
      <c r="W8" s="52">
        <v>0</v>
      </c>
      <c r="X8" s="52">
        <v>0</v>
      </c>
      <c r="Y8" s="52">
        <v>1.5</v>
      </c>
      <c r="Z8" s="52">
        <v>8.4</v>
      </c>
      <c r="AA8" s="52">
        <v>26</v>
      </c>
      <c r="AB8" s="52">
        <v>0</v>
      </c>
      <c r="AC8" s="52">
        <v>73.01</v>
      </c>
      <c r="AD8" s="52">
        <v>60.45</v>
      </c>
      <c r="AE8" s="52">
        <v>0</v>
      </c>
      <c r="AF8" s="52">
        <v>33.52</v>
      </c>
      <c r="AG8" s="52">
        <v>0</v>
      </c>
      <c r="AH8" s="52">
        <v>141.77</v>
      </c>
      <c r="AI8" s="52">
        <v>9</v>
      </c>
      <c r="AJ8" s="52">
        <v>1.45</v>
      </c>
      <c r="AK8" s="52">
        <v>0</v>
      </c>
      <c r="AL8" s="52">
        <v>0</v>
      </c>
      <c r="AM8" s="52">
        <v>0</v>
      </c>
      <c r="AN8" s="52">
        <v>24</v>
      </c>
      <c r="AO8" s="52">
        <v>0</v>
      </c>
      <c r="AP8" s="52">
        <v>15.68</v>
      </c>
      <c r="AQ8" s="52">
        <v>8.93</v>
      </c>
      <c r="AR8" s="52">
        <v>31.1</v>
      </c>
      <c r="AS8" s="52">
        <v>60.94</v>
      </c>
      <c r="AT8" s="52">
        <v>0</v>
      </c>
      <c r="AU8" s="52">
        <v>86.51</v>
      </c>
      <c r="AV8" s="52">
        <f t="shared" si="3"/>
        <v>67.85</v>
      </c>
      <c r="AW8" s="52">
        <v>49.05</v>
      </c>
      <c r="AX8" s="52">
        <v>0</v>
      </c>
      <c r="AY8" s="52">
        <v>0</v>
      </c>
      <c r="AZ8" s="52">
        <v>0</v>
      </c>
      <c r="BA8" s="52">
        <v>0.74</v>
      </c>
      <c r="BB8" s="52">
        <v>0</v>
      </c>
      <c r="BC8" s="52">
        <v>0</v>
      </c>
      <c r="BD8" s="52">
        <v>0</v>
      </c>
      <c r="BE8" s="52">
        <v>0.06</v>
      </c>
      <c r="BF8" s="52">
        <v>0</v>
      </c>
      <c r="BG8" s="52">
        <v>0</v>
      </c>
      <c r="BH8" s="52">
        <v>18</v>
      </c>
      <c r="BI8" s="52">
        <f t="shared" si="4"/>
        <v>0</v>
      </c>
      <c r="BJ8" s="52">
        <v>0</v>
      </c>
      <c r="BK8" s="52">
        <v>0</v>
      </c>
      <c r="BL8" s="52">
        <v>0</v>
      </c>
      <c r="BM8" s="52">
        <v>0</v>
      </c>
      <c r="BN8" s="52">
        <f t="shared" si="5"/>
        <v>0</v>
      </c>
      <c r="BO8" s="52">
        <v>0</v>
      </c>
      <c r="BP8" s="52">
        <v>0</v>
      </c>
      <c r="BQ8" s="52">
        <v>0</v>
      </c>
      <c r="BR8" s="52">
        <v>0</v>
      </c>
      <c r="BS8" s="52">
        <v>0</v>
      </c>
      <c r="BT8" s="52">
        <v>0</v>
      </c>
      <c r="BU8" s="52">
        <v>0</v>
      </c>
      <c r="BV8" s="52">
        <v>0</v>
      </c>
      <c r="BW8" s="52">
        <v>0</v>
      </c>
      <c r="BX8" s="52">
        <v>0</v>
      </c>
      <c r="BY8" s="52">
        <v>0</v>
      </c>
      <c r="BZ8" s="52">
        <v>0</v>
      </c>
      <c r="CA8" s="52">
        <f t="shared" si="6"/>
        <v>65</v>
      </c>
      <c r="CB8" s="52">
        <v>0</v>
      </c>
      <c r="CC8" s="52">
        <v>17</v>
      </c>
      <c r="CD8" s="52">
        <v>0</v>
      </c>
      <c r="CE8" s="52">
        <v>0</v>
      </c>
      <c r="CF8" s="52">
        <v>0</v>
      </c>
      <c r="CG8" s="52">
        <v>0</v>
      </c>
      <c r="CH8" s="52">
        <v>0</v>
      </c>
      <c r="CI8" s="52">
        <v>0</v>
      </c>
      <c r="CJ8" s="52">
        <v>0</v>
      </c>
      <c r="CK8" s="52">
        <v>0</v>
      </c>
      <c r="CL8" s="52">
        <v>0</v>
      </c>
      <c r="CM8" s="52">
        <v>0</v>
      </c>
      <c r="CN8" s="52">
        <v>0</v>
      </c>
      <c r="CO8" s="52">
        <v>0</v>
      </c>
      <c r="CP8" s="52">
        <v>0</v>
      </c>
      <c r="CQ8" s="52">
        <v>48</v>
      </c>
      <c r="CR8" s="52">
        <f t="shared" si="7"/>
        <v>0</v>
      </c>
      <c r="CS8" s="52">
        <v>0</v>
      </c>
      <c r="CT8" s="52">
        <v>0</v>
      </c>
      <c r="CU8" s="52">
        <f t="shared" si="8"/>
        <v>0</v>
      </c>
      <c r="CV8" s="52">
        <v>0</v>
      </c>
      <c r="CW8" s="52">
        <v>0</v>
      </c>
      <c r="CX8" s="52">
        <v>0</v>
      </c>
      <c r="CY8" s="52">
        <v>0</v>
      </c>
      <c r="CZ8" s="52">
        <v>0</v>
      </c>
      <c r="DA8" s="52">
        <f t="shared" si="9"/>
        <v>0</v>
      </c>
      <c r="DB8" s="52">
        <v>0</v>
      </c>
      <c r="DC8" s="52">
        <v>0</v>
      </c>
      <c r="DD8" s="52">
        <v>0</v>
      </c>
      <c r="DE8" s="52">
        <f t="shared" si="10"/>
        <v>0</v>
      </c>
      <c r="DF8" s="52">
        <v>0</v>
      </c>
      <c r="DG8" s="52">
        <v>0</v>
      </c>
      <c r="DH8" s="52">
        <v>0</v>
      </c>
      <c r="DI8" s="52">
        <v>0</v>
      </c>
    </row>
    <row r="9" spans="1:113" ht="19.5" customHeight="1">
      <c r="A9" s="100" t="s">
        <v>80</v>
      </c>
      <c r="B9" s="100" t="s">
        <v>80</v>
      </c>
      <c r="C9" s="100" t="s">
        <v>80</v>
      </c>
      <c r="D9" s="100" t="s">
        <v>83</v>
      </c>
      <c r="E9" s="52">
        <f t="shared" si="0"/>
        <v>1638.1899999999996</v>
      </c>
      <c r="F9" s="52">
        <f t="shared" si="1"/>
        <v>817.16</v>
      </c>
      <c r="G9" s="52">
        <v>297.82</v>
      </c>
      <c r="H9" s="52">
        <v>194.48</v>
      </c>
      <c r="I9" s="52">
        <v>24.82</v>
      </c>
      <c r="J9" s="52">
        <v>0</v>
      </c>
      <c r="K9" s="52">
        <v>10.11</v>
      </c>
      <c r="L9" s="52">
        <v>84.36</v>
      </c>
      <c r="M9" s="52">
        <v>42.18</v>
      </c>
      <c r="N9" s="52">
        <v>37.96</v>
      </c>
      <c r="O9" s="52">
        <v>0</v>
      </c>
      <c r="P9" s="52">
        <v>0.19</v>
      </c>
      <c r="Q9" s="52">
        <v>92.07</v>
      </c>
      <c r="R9" s="52">
        <v>0</v>
      </c>
      <c r="S9" s="52">
        <v>33.17</v>
      </c>
      <c r="T9" s="52">
        <f t="shared" si="2"/>
        <v>688.1799999999998</v>
      </c>
      <c r="U9" s="52">
        <v>85.12</v>
      </c>
      <c r="V9" s="52">
        <v>20.8</v>
      </c>
      <c r="W9" s="52">
        <v>0</v>
      </c>
      <c r="X9" s="52">
        <v>0</v>
      </c>
      <c r="Y9" s="52">
        <v>1.5</v>
      </c>
      <c r="Z9" s="52">
        <v>8.4</v>
      </c>
      <c r="AA9" s="52">
        <v>26</v>
      </c>
      <c r="AB9" s="52">
        <v>0</v>
      </c>
      <c r="AC9" s="52">
        <v>73.01</v>
      </c>
      <c r="AD9" s="52">
        <v>60.45</v>
      </c>
      <c r="AE9" s="52">
        <v>0</v>
      </c>
      <c r="AF9" s="52">
        <v>33.52</v>
      </c>
      <c r="AG9" s="52">
        <v>0</v>
      </c>
      <c r="AH9" s="52">
        <v>141.77</v>
      </c>
      <c r="AI9" s="52">
        <v>9</v>
      </c>
      <c r="AJ9" s="52">
        <v>1.45</v>
      </c>
      <c r="AK9" s="52">
        <v>0</v>
      </c>
      <c r="AL9" s="52">
        <v>0</v>
      </c>
      <c r="AM9" s="52">
        <v>0</v>
      </c>
      <c r="AN9" s="52">
        <v>24</v>
      </c>
      <c r="AO9" s="52">
        <v>0</v>
      </c>
      <c r="AP9" s="52">
        <v>15.68</v>
      </c>
      <c r="AQ9" s="52">
        <v>8.93</v>
      </c>
      <c r="AR9" s="52">
        <v>31.1</v>
      </c>
      <c r="AS9" s="52">
        <v>60.94</v>
      </c>
      <c r="AT9" s="52">
        <v>0</v>
      </c>
      <c r="AU9" s="52">
        <v>86.51</v>
      </c>
      <c r="AV9" s="52">
        <f t="shared" si="3"/>
        <v>67.85</v>
      </c>
      <c r="AW9" s="52">
        <v>49.05</v>
      </c>
      <c r="AX9" s="52">
        <v>0</v>
      </c>
      <c r="AY9" s="52">
        <v>0</v>
      </c>
      <c r="AZ9" s="52">
        <v>0</v>
      </c>
      <c r="BA9" s="52">
        <v>0.74</v>
      </c>
      <c r="BB9" s="52">
        <v>0</v>
      </c>
      <c r="BC9" s="52">
        <v>0</v>
      </c>
      <c r="BD9" s="52">
        <v>0</v>
      </c>
      <c r="BE9" s="52">
        <v>0.06</v>
      </c>
      <c r="BF9" s="52">
        <v>0</v>
      </c>
      <c r="BG9" s="52">
        <v>0</v>
      </c>
      <c r="BH9" s="52">
        <v>18</v>
      </c>
      <c r="BI9" s="52">
        <f t="shared" si="4"/>
        <v>0</v>
      </c>
      <c r="BJ9" s="52">
        <v>0</v>
      </c>
      <c r="BK9" s="52">
        <v>0</v>
      </c>
      <c r="BL9" s="52">
        <v>0</v>
      </c>
      <c r="BM9" s="52">
        <v>0</v>
      </c>
      <c r="BN9" s="52">
        <f t="shared" si="5"/>
        <v>0</v>
      </c>
      <c r="BO9" s="52">
        <v>0</v>
      </c>
      <c r="BP9" s="52">
        <v>0</v>
      </c>
      <c r="BQ9" s="52">
        <v>0</v>
      </c>
      <c r="BR9" s="52">
        <v>0</v>
      </c>
      <c r="BS9" s="52">
        <v>0</v>
      </c>
      <c r="BT9" s="52">
        <v>0</v>
      </c>
      <c r="BU9" s="52">
        <v>0</v>
      </c>
      <c r="BV9" s="52">
        <v>0</v>
      </c>
      <c r="BW9" s="52">
        <v>0</v>
      </c>
      <c r="BX9" s="52">
        <v>0</v>
      </c>
      <c r="BY9" s="52">
        <v>0</v>
      </c>
      <c r="BZ9" s="52">
        <v>0</v>
      </c>
      <c r="CA9" s="52">
        <f t="shared" si="6"/>
        <v>65</v>
      </c>
      <c r="CB9" s="52">
        <v>0</v>
      </c>
      <c r="CC9" s="52">
        <v>17</v>
      </c>
      <c r="CD9" s="52">
        <v>0</v>
      </c>
      <c r="CE9" s="52">
        <v>0</v>
      </c>
      <c r="CF9" s="52">
        <v>0</v>
      </c>
      <c r="CG9" s="52">
        <v>0</v>
      </c>
      <c r="CH9" s="52">
        <v>0</v>
      </c>
      <c r="CI9" s="52">
        <v>0</v>
      </c>
      <c r="CJ9" s="52">
        <v>0</v>
      </c>
      <c r="CK9" s="52">
        <v>0</v>
      </c>
      <c r="CL9" s="52">
        <v>0</v>
      </c>
      <c r="CM9" s="52">
        <v>0</v>
      </c>
      <c r="CN9" s="52">
        <v>0</v>
      </c>
      <c r="CO9" s="52">
        <v>0</v>
      </c>
      <c r="CP9" s="52">
        <v>0</v>
      </c>
      <c r="CQ9" s="52">
        <v>48</v>
      </c>
      <c r="CR9" s="52">
        <f t="shared" si="7"/>
        <v>0</v>
      </c>
      <c r="CS9" s="52">
        <v>0</v>
      </c>
      <c r="CT9" s="52">
        <v>0</v>
      </c>
      <c r="CU9" s="52">
        <f t="shared" si="8"/>
        <v>0</v>
      </c>
      <c r="CV9" s="52">
        <v>0</v>
      </c>
      <c r="CW9" s="52">
        <v>0</v>
      </c>
      <c r="CX9" s="52">
        <v>0</v>
      </c>
      <c r="CY9" s="52">
        <v>0</v>
      </c>
      <c r="CZ9" s="52">
        <v>0</v>
      </c>
      <c r="DA9" s="52">
        <f t="shared" si="9"/>
        <v>0</v>
      </c>
      <c r="DB9" s="52">
        <v>0</v>
      </c>
      <c r="DC9" s="52">
        <v>0</v>
      </c>
      <c r="DD9" s="52">
        <v>0</v>
      </c>
      <c r="DE9" s="52">
        <f t="shared" si="10"/>
        <v>0</v>
      </c>
      <c r="DF9" s="52">
        <v>0</v>
      </c>
      <c r="DG9" s="52">
        <v>0</v>
      </c>
      <c r="DH9" s="52">
        <v>0</v>
      </c>
      <c r="DI9" s="52">
        <v>0</v>
      </c>
    </row>
    <row r="10" spans="1:113" ht="19.5" customHeight="1">
      <c r="A10" s="100" t="s">
        <v>84</v>
      </c>
      <c r="B10" s="100" t="s">
        <v>85</v>
      </c>
      <c r="C10" s="100" t="s">
        <v>85</v>
      </c>
      <c r="D10" s="100" t="s">
        <v>87</v>
      </c>
      <c r="E10" s="52">
        <f t="shared" si="0"/>
        <v>719.5399999999998</v>
      </c>
      <c r="F10" s="52">
        <f t="shared" si="1"/>
        <v>537.5799999999999</v>
      </c>
      <c r="G10" s="52">
        <v>286.53</v>
      </c>
      <c r="H10" s="52">
        <v>194</v>
      </c>
      <c r="I10" s="52">
        <v>23.88</v>
      </c>
      <c r="J10" s="52">
        <v>0</v>
      </c>
      <c r="K10" s="52">
        <v>0</v>
      </c>
      <c r="L10" s="52">
        <v>0</v>
      </c>
      <c r="M10" s="52">
        <v>0</v>
      </c>
      <c r="N10" s="52">
        <v>0</v>
      </c>
      <c r="O10" s="52">
        <v>0</v>
      </c>
      <c r="P10" s="52">
        <v>0</v>
      </c>
      <c r="Q10" s="52">
        <v>0</v>
      </c>
      <c r="R10" s="52">
        <v>0</v>
      </c>
      <c r="S10" s="52">
        <v>33.17</v>
      </c>
      <c r="T10" s="52">
        <f t="shared" si="2"/>
        <v>181.9</v>
      </c>
      <c r="U10" s="52">
        <v>30</v>
      </c>
      <c r="V10" s="52">
        <v>0</v>
      </c>
      <c r="W10" s="52">
        <v>0</v>
      </c>
      <c r="X10" s="52">
        <v>0</v>
      </c>
      <c r="Y10" s="52">
        <v>1.5</v>
      </c>
      <c r="Z10" s="52">
        <v>8.4</v>
      </c>
      <c r="AA10" s="52">
        <v>26</v>
      </c>
      <c r="AB10" s="52">
        <v>0</v>
      </c>
      <c r="AC10" s="52">
        <v>0</v>
      </c>
      <c r="AD10" s="52">
        <v>0</v>
      </c>
      <c r="AE10" s="52">
        <v>0</v>
      </c>
      <c r="AF10" s="52">
        <v>0</v>
      </c>
      <c r="AG10" s="52">
        <v>0</v>
      </c>
      <c r="AH10" s="52">
        <v>0</v>
      </c>
      <c r="AI10" s="52">
        <v>0</v>
      </c>
      <c r="AJ10" s="52">
        <v>0</v>
      </c>
      <c r="AK10" s="52">
        <v>0</v>
      </c>
      <c r="AL10" s="52">
        <v>0</v>
      </c>
      <c r="AM10" s="52">
        <v>0</v>
      </c>
      <c r="AN10" s="52">
        <v>0</v>
      </c>
      <c r="AO10" s="52">
        <v>0</v>
      </c>
      <c r="AP10" s="52">
        <v>15.68</v>
      </c>
      <c r="AQ10" s="52">
        <v>8.93</v>
      </c>
      <c r="AR10" s="52">
        <v>15.1</v>
      </c>
      <c r="AS10" s="52">
        <v>60.94</v>
      </c>
      <c r="AT10" s="52">
        <v>0</v>
      </c>
      <c r="AU10" s="52">
        <v>15.35</v>
      </c>
      <c r="AV10" s="52">
        <f t="shared" si="3"/>
        <v>0.06</v>
      </c>
      <c r="AW10" s="52">
        <v>0</v>
      </c>
      <c r="AX10" s="52">
        <v>0</v>
      </c>
      <c r="AY10" s="52">
        <v>0</v>
      </c>
      <c r="AZ10" s="52">
        <v>0</v>
      </c>
      <c r="BA10" s="52">
        <v>0</v>
      </c>
      <c r="BB10" s="52">
        <v>0</v>
      </c>
      <c r="BC10" s="52">
        <v>0</v>
      </c>
      <c r="BD10" s="52">
        <v>0</v>
      </c>
      <c r="BE10" s="52">
        <v>0.06</v>
      </c>
      <c r="BF10" s="52">
        <v>0</v>
      </c>
      <c r="BG10" s="52">
        <v>0</v>
      </c>
      <c r="BH10" s="52">
        <v>0</v>
      </c>
      <c r="BI10" s="52">
        <f t="shared" si="4"/>
        <v>0</v>
      </c>
      <c r="BJ10" s="52">
        <v>0</v>
      </c>
      <c r="BK10" s="52">
        <v>0</v>
      </c>
      <c r="BL10" s="52">
        <v>0</v>
      </c>
      <c r="BM10" s="52">
        <v>0</v>
      </c>
      <c r="BN10" s="52">
        <f t="shared" si="5"/>
        <v>0</v>
      </c>
      <c r="BO10" s="52">
        <v>0</v>
      </c>
      <c r="BP10" s="52">
        <v>0</v>
      </c>
      <c r="BQ10" s="52">
        <v>0</v>
      </c>
      <c r="BR10" s="52">
        <v>0</v>
      </c>
      <c r="BS10" s="52">
        <v>0</v>
      </c>
      <c r="BT10" s="52">
        <v>0</v>
      </c>
      <c r="BU10" s="52">
        <v>0</v>
      </c>
      <c r="BV10" s="52">
        <v>0</v>
      </c>
      <c r="BW10" s="52">
        <v>0</v>
      </c>
      <c r="BX10" s="52">
        <v>0</v>
      </c>
      <c r="BY10" s="52">
        <v>0</v>
      </c>
      <c r="BZ10" s="52">
        <v>0</v>
      </c>
      <c r="CA10" s="52">
        <f t="shared" si="6"/>
        <v>0</v>
      </c>
      <c r="CB10" s="52">
        <v>0</v>
      </c>
      <c r="CC10" s="52">
        <v>0</v>
      </c>
      <c r="CD10" s="52">
        <v>0</v>
      </c>
      <c r="CE10" s="52">
        <v>0</v>
      </c>
      <c r="CF10" s="52">
        <v>0</v>
      </c>
      <c r="CG10" s="52">
        <v>0</v>
      </c>
      <c r="CH10" s="52">
        <v>0</v>
      </c>
      <c r="CI10" s="52">
        <v>0</v>
      </c>
      <c r="CJ10" s="52">
        <v>0</v>
      </c>
      <c r="CK10" s="52">
        <v>0</v>
      </c>
      <c r="CL10" s="52">
        <v>0</v>
      </c>
      <c r="CM10" s="52">
        <v>0</v>
      </c>
      <c r="CN10" s="52">
        <v>0</v>
      </c>
      <c r="CO10" s="52">
        <v>0</v>
      </c>
      <c r="CP10" s="52">
        <v>0</v>
      </c>
      <c r="CQ10" s="52">
        <v>0</v>
      </c>
      <c r="CR10" s="52">
        <f t="shared" si="7"/>
        <v>0</v>
      </c>
      <c r="CS10" s="52">
        <v>0</v>
      </c>
      <c r="CT10" s="52">
        <v>0</v>
      </c>
      <c r="CU10" s="52">
        <f t="shared" si="8"/>
        <v>0</v>
      </c>
      <c r="CV10" s="52">
        <v>0</v>
      </c>
      <c r="CW10" s="52">
        <v>0</v>
      </c>
      <c r="CX10" s="52">
        <v>0</v>
      </c>
      <c r="CY10" s="52">
        <v>0</v>
      </c>
      <c r="CZ10" s="52">
        <v>0</v>
      </c>
      <c r="DA10" s="52">
        <f t="shared" si="9"/>
        <v>0</v>
      </c>
      <c r="DB10" s="52">
        <v>0</v>
      </c>
      <c r="DC10" s="52">
        <v>0</v>
      </c>
      <c r="DD10" s="52">
        <v>0</v>
      </c>
      <c r="DE10" s="52">
        <f t="shared" si="10"/>
        <v>0</v>
      </c>
      <c r="DF10" s="52">
        <v>0</v>
      </c>
      <c r="DG10" s="52">
        <v>0</v>
      </c>
      <c r="DH10" s="52">
        <v>0</v>
      </c>
      <c r="DI10" s="52">
        <v>0</v>
      </c>
    </row>
    <row r="11" spans="1:113" ht="19.5" customHeight="1">
      <c r="A11" s="100" t="s">
        <v>84</v>
      </c>
      <c r="B11" s="100" t="s">
        <v>85</v>
      </c>
      <c r="C11" s="100" t="s">
        <v>88</v>
      </c>
      <c r="D11" s="100" t="s">
        <v>89</v>
      </c>
      <c r="E11" s="52">
        <f t="shared" si="0"/>
        <v>309.48</v>
      </c>
      <c r="F11" s="52">
        <f t="shared" si="1"/>
        <v>0</v>
      </c>
      <c r="G11" s="52">
        <v>0</v>
      </c>
      <c r="H11" s="52">
        <v>0</v>
      </c>
      <c r="I11" s="52">
        <v>0</v>
      </c>
      <c r="J11" s="52">
        <v>0</v>
      </c>
      <c r="K11" s="52">
        <v>0</v>
      </c>
      <c r="L11" s="52">
        <v>0</v>
      </c>
      <c r="M11" s="52">
        <v>0</v>
      </c>
      <c r="N11" s="52">
        <v>0</v>
      </c>
      <c r="O11" s="52">
        <v>0</v>
      </c>
      <c r="P11" s="52">
        <v>0</v>
      </c>
      <c r="Q11" s="52">
        <v>0</v>
      </c>
      <c r="R11" s="52">
        <v>0</v>
      </c>
      <c r="S11" s="52">
        <v>0</v>
      </c>
      <c r="T11" s="52">
        <f t="shared" si="2"/>
        <v>226.48000000000002</v>
      </c>
      <c r="U11" s="52">
        <v>25</v>
      </c>
      <c r="V11" s="52">
        <v>6</v>
      </c>
      <c r="W11" s="52">
        <v>0</v>
      </c>
      <c r="X11" s="52">
        <v>0</v>
      </c>
      <c r="Y11" s="52">
        <v>0</v>
      </c>
      <c r="Z11" s="52">
        <v>0</v>
      </c>
      <c r="AA11" s="52">
        <v>0</v>
      </c>
      <c r="AB11" s="52">
        <v>0</v>
      </c>
      <c r="AC11" s="52">
        <v>73.01</v>
      </c>
      <c r="AD11" s="52">
        <v>38.45</v>
      </c>
      <c r="AE11" s="52">
        <v>0</v>
      </c>
      <c r="AF11" s="52">
        <v>33.52</v>
      </c>
      <c r="AG11" s="52">
        <v>0</v>
      </c>
      <c r="AH11" s="52">
        <v>0</v>
      </c>
      <c r="AI11" s="52">
        <v>6</v>
      </c>
      <c r="AJ11" s="52">
        <v>1.45</v>
      </c>
      <c r="AK11" s="52">
        <v>0</v>
      </c>
      <c r="AL11" s="52">
        <v>0</v>
      </c>
      <c r="AM11" s="52">
        <v>0</v>
      </c>
      <c r="AN11" s="52">
        <v>0</v>
      </c>
      <c r="AO11" s="52">
        <v>0</v>
      </c>
      <c r="AP11" s="52">
        <v>0</v>
      </c>
      <c r="AQ11" s="52">
        <v>0</v>
      </c>
      <c r="AR11" s="52">
        <v>16</v>
      </c>
      <c r="AS11" s="52">
        <v>0</v>
      </c>
      <c r="AT11" s="52">
        <v>0</v>
      </c>
      <c r="AU11" s="52">
        <v>27.05</v>
      </c>
      <c r="AV11" s="52">
        <f t="shared" si="3"/>
        <v>18</v>
      </c>
      <c r="AW11" s="52">
        <v>0</v>
      </c>
      <c r="AX11" s="52">
        <v>0</v>
      </c>
      <c r="AY11" s="52">
        <v>0</v>
      </c>
      <c r="AZ11" s="52">
        <v>0</v>
      </c>
      <c r="BA11" s="52">
        <v>0</v>
      </c>
      <c r="BB11" s="52">
        <v>0</v>
      </c>
      <c r="BC11" s="52">
        <v>0</v>
      </c>
      <c r="BD11" s="52">
        <v>0</v>
      </c>
      <c r="BE11" s="52">
        <v>0</v>
      </c>
      <c r="BF11" s="52">
        <v>0</v>
      </c>
      <c r="BG11" s="52">
        <v>0</v>
      </c>
      <c r="BH11" s="52">
        <v>18</v>
      </c>
      <c r="BI11" s="52">
        <f t="shared" si="4"/>
        <v>0</v>
      </c>
      <c r="BJ11" s="52">
        <v>0</v>
      </c>
      <c r="BK11" s="52">
        <v>0</v>
      </c>
      <c r="BL11" s="52">
        <v>0</v>
      </c>
      <c r="BM11" s="52">
        <v>0</v>
      </c>
      <c r="BN11" s="52">
        <f t="shared" si="5"/>
        <v>0</v>
      </c>
      <c r="BO11" s="52">
        <v>0</v>
      </c>
      <c r="BP11" s="52">
        <v>0</v>
      </c>
      <c r="BQ11" s="52">
        <v>0</v>
      </c>
      <c r="BR11" s="52">
        <v>0</v>
      </c>
      <c r="BS11" s="52">
        <v>0</v>
      </c>
      <c r="BT11" s="52">
        <v>0</v>
      </c>
      <c r="BU11" s="52">
        <v>0</v>
      </c>
      <c r="BV11" s="52">
        <v>0</v>
      </c>
      <c r="BW11" s="52">
        <v>0</v>
      </c>
      <c r="BX11" s="52">
        <v>0</v>
      </c>
      <c r="BY11" s="52">
        <v>0</v>
      </c>
      <c r="BZ11" s="52">
        <v>0</v>
      </c>
      <c r="CA11" s="52">
        <f t="shared" si="6"/>
        <v>65</v>
      </c>
      <c r="CB11" s="52">
        <v>0</v>
      </c>
      <c r="CC11" s="52">
        <v>17</v>
      </c>
      <c r="CD11" s="52">
        <v>0</v>
      </c>
      <c r="CE11" s="52">
        <v>0</v>
      </c>
      <c r="CF11" s="52">
        <v>0</v>
      </c>
      <c r="CG11" s="52">
        <v>0</v>
      </c>
      <c r="CH11" s="52">
        <v>0</v>
      </c>
      <c r="CI11" s="52">
        <v>0</v>
      </c>
      <c r="CJ11" s="52">
        <v>0</v>
      </c>
      <c r="CK11" s="52">
        <v>0</v>
      </c>
      <c r="CL11" s="52">
        <v>0</v>
      </c>
      <c r="CM11" s="52">
        <v>0</v>
      </c>
      <c r="CN11" s="52">
        <v>0</v>
      </c>
      <c r="CO11" s="52">
        <v>0</v>
      </c>
      <c r="CP11" s="52">
        <v>0</v>
      </c>
      <c r="CQ11" s="52">
        <v>48</v>
      </c>
      <c r="CR11" s="52">
        <f t="shared" si="7"/>
        <v>0</v>
      </c>
      <c r="CS11" s="52">
        <v>0</v>
      </c>
      <c r="CT11" s="52">
        <v>0</v>
      </c>
      <c r="CU11" s="52">
        <f t="shared" si="8"/>
        <v>0</v>
      </c>
      <c r="CV11" s="52">
        <v>0</v>
      </c>
      <c r="CW11" s="52">
        <v>0</v>
      </c>
      <c r="CX11" s="52">
        <v>0</v>
      </c>
      <c r="CY11" s="52">
        <v>0</v>
      </c>
      <c r="CZ11" s="52">
        <v>0</v>
      </c>
      <c r="DA11" s="52">
        <f t="shared" si="9"/>
        <v>0</v>
      </c>
      <c r="DB11" s="52">
        <v>0</v>
      </c>
      <c r="DC11" s="52">
        <v>0</v>
      </c>
      <c r="DD11" s="52">
        <v>0</v>
      </c>
      <c r="DE11" s="52">
        <f t="shared" si="10"/>
        <v>0</v>
      </c>
      <c r="DF11" s="52">
        <v>0</v>
      </c>
      <c r="DG11" s="52">
        <v>0</v>
      </c>
      <c r="DH11" s="52">
        <v>0</v>
      </c>
      <c r="DI11" s="52">
        <v>0</v>
      </c>
    </row>
    <row r="12" spans="1:113" ht="19.5" customHeight="1">
      <c r="A12" s="100" t="s">
        <v>84</v>
      </c>
      <c r="B12" s="100" t="s">
        <v>85</v>
      </c>
      <c r="C12" s="100" t="s">
        <v>90</v>
      </c>
      <c r="D12" s="100" t="s">
        <v>91</v>
      </c>
      <c r="E12" s="52">
        <f t="shared" si="0"/>
        <v>120.77</v>
      </c>
      <c r="F12" s="52">
        <f t="shared" si="1"/>
        <v>0</v>
      </c>
      <c r="G12" s="52">
        <v>0</v>
      </c>
      <c r="H12" s="52">
        <v>0</v>
      </c>
      <c r="I12" s="52">
        <v>0</v>
      </c>
      <c r="J12" s="52">
        <v>0</v>
      </c>
      <c r="K12" s="52">
        <v>0</v>
      </c>
      <c r="L12" s="52">
        <v>0</v>
      </c>
      <c r="M12" s="52">
        <v>0</v>
      </c>
      <c r="N12" s="52">
        <v>0</v>
      </c>
      <c r="O12" s="52">
        <v>0</v>
      </c>
      <c r="P12" s="52">
        <v>0</v>
      </c>
      <c r="Q12" s="52">
        <v>0</v>
      </c>
      <c r="R12" s="52">
        <v>0</v>
      </c>
      <c r="S12" s="52">
        <v>0</v>
      </c>
      <c r="T12" s="52">
        <f t="shared" si="2"/>
        <v>120.77</v>
      </c>
      <c r="U12" s="52">
        <v>0</v>
      </c>
      <c r="V12" s="52">
        <v>0</v>
      </c>
      <c r="W12" s="52">
        <v>0</v>
      </c>
      <c r="X12" s="52">
        <v>0</v>
      </c>
      <c r="Y12" s="52">
        <v>0</v>
      </c>
      <c r="Z12" s="52">
        <v>0</v>
      </c>
      <c r="AA12" s="52">
        <v>0</v>
      </c>
      <c r="AB12" s="52">
        <v>0</v>
      </c>
      <c r="AC12" s="52">
        <v>0</v>
      </c>
      <c r="AD12" s="52">
        <v>0</v>
      </c>
      <c r="AE12" s="52">
        <v>0</v>
      </c>
      <c r="AF12" s="52">
        <v>0</v>
      </c>
      <c r="AG12" s="52">
        <v>0</v>
      </c>
      <c r="AH12" s="52">
        <v>120.77</v>
      </c>
      <c r="AI12" s="52">
        <v>0</v>
      </c>
      <c r="AJ12" s="52">
        <v>0</v>
      </c>
      <c r="AK12" s="52">
        <v>0</v>
      </c>
      <c r="AL12" s="52">
        <v>0</v>
      </c>
      <c r="AM12" s="52">
        <v>0</v>
      </c>
      <c r="AN12" s="52">
        <v>0</v>
      </c>
      <c r="AO12" s="52">
        <v>0</v>
      </c>
      <c r="AP12" s="52">
        <v>0</v>
      </c>
      <c r="AQ12" s="52">
        <v>0</v>
      </c>
      <c r="AR12" s="52">
        <v>0</v>
      </c>
      <c r="AS12" s="52">
        <v>0</v>
      </c>
      <c r="AT12" s="52">
        <v>0</v>
      </c>
      <c r="AU12" s="52">
        <v>0</v>
      </c>
      <c r="AV12" s="52">
        <f t="shared" si="3"/>
        <v>0</v>
      </c>
      <c r="AW12" s="52">
        <v>0</v>
      </c>
      <c r="AX12" s="52">
        <v>0</v>
      </c>
      <c r="AY12" s="52">
        <v>0</v>
      </c>
      <c r="AZ12" s="52">
        <v>0</v>
      </c>
      <c r="BA12" s="52">
        <v>0</v>
      </c>
      <c r="BB12" s="52">
        <v>0</v>
      </c>
      <c r="BC12" s="52">
        <v>0</v>
      </c>
      <c r="BD12" s="52">
        <v>0</v>
      </c>
      <c r="BE12" s="52">
        <v>0</v>
      </c>
      <c r="BF12" s="52">
        <v>0</v>
      </c>
      <c r="BG12" s="52">
        <v>0</v>
      </c>
      <c r="BH12" s="52">
        <v>0</v>
      </c>
      <c r="BI12" s="52">
        <f t="shared" si="4"/>
        <v>0</v>
      </c>
      <c r="BJ12" s="52">
        <v>0</v>
      </c>
      <c r="BK12" s="52">
        <v>0</v>
      </c>
      <c r="BL12" s="52">
        <v>0</v>
      </c>
      <c r="BM12" s="52">
        <v>0</v>
      </c>
      <c r="BN12" s="52">
        <f t="shared" si="5"/>
        <v>0</v>
      </c>
      <c r="BO12" s="52">
        <v>0</v>
      </c>
      <c r="BP12" s="52">
        <v>0</v>
      </c>
      <c r="BQ12" s="52">
        <v>0</v>
      </c>
      <c r="BR12" s="52">
        <v>0</v>
      </c>
      <c r="BS12" s="52">
        <v>0</v>
      </c>
      <c r="BT12" s="52">
        <v>0</v>
      </c>
      <c r="BU12" s="52">
        <v>0</v>
      </c>
      <c r="BV12" s="52">
        <v>0</v>
      </c>
      <c r="BW12" s="52">
        <v>0</v>
      </c>
      <c r="BX12" s="52">
        <v>0</v>
      </c>
      <c r="BY12" s="52">
        <v>0</v>
      </c>
      <c r="BZ12" s="52">
        <v>0</v>
      </c>
      <c r="CA12" s="52">
        <f t="shared" si="6"/>
        <v>0</v>
      </c>
      <c r="CB12" s="52">
        <v>0</v>
      </c>
      <c r="CC12" s="52">
        <v>0</v>
      </c>
      <c r="CD12" s="52">
        <v>0</v>
      </c>
      <c r="CE12" s="52">
        <v>0</v>
      </c>
      <c r="CF12" s="52">
        <v>0</v>
      </c>
      <c r="CG12" s="52">
        <v>0</v>
      </c>
      <c r="CH12" s="52">
        <v>0</v>
      </c>
      <c r="CI12" s="52">
        <v>0</v>
      </c>
      <c r="CJ12" s="52">
        <v>0</v>
      </c>
      <c r="CK12" s="52">
        <v>0</v>
      </c>
      <c r="CL12" s="52">
        <v>0</v>
      </c>
      <c r="CM12" s="52">
        <v>0</v>
      </c>
      <c r="CN12" s="52">
        <v>0</v>
      </c>
      <c r="CO12" s="52">
        <v>0</v>
      </c>
      <c r="CP12" s="52">
        <v>0</v>
      </c>
      <c r="CQ12" s="52">
        <v>0</v>
      </c>
      <c r="CR12" s="52">
        <f t="shared" si="7"/>
        <v>0</v>
      </c>
      <c r="CS12" s="52">
        <v>0</v>
      </c>
      <c r="CT12" s="52">
        <v>0</v>
      </c>
      <c r="CU12" s="52">
        <f t="shared" si="8"/>
        <v>0</v>
      </c>
      <c r="CV12" s="52">
        <v>0</v>
      </c>
      <c r="CW12" s="52">
        <v>0</v>
      </c>
      <c r="CX12" s="52">
        <v>0</v>
      </c>
      <c r="CY12" s="52">
        <v>0</v>
      </c>
      <c r="CZ12" s="52">
        <v>0</v>
      </c>
      <c r="DA12" s="52">
        <f t="shared" si="9"/>
        <v>0</v>
      </c>
      <c r="DB12" s="52">
        <v>0</v>
      </c>
      <c r="DC12" s="52">
        <v>0</v>
      </c>
      <c r="DD12" s="52">
        <v>0</v>
      </c>
      <c r="DE12" s="52">
        <f t="shared" si="10"/>
        <v>0</v>
      </c>
      <c r="DF12" s="52">
        <v>0</v>
      </c>
      <c r="DG12" s="52">
        <v>0</v>
      </c>
      <c r="DH12" s="52">
        <v>0</v>
      </c>
      <c r="DI12" s="52">
        <v>0</v>
      </c>
    </row>
    <row r="13" spans="1:113" ht="19.5" customHeight="1">
      <c r="A13" s="100" t="s">
        <v>84</v>
      </c>
      <c r="B13" s="100" t="s">
        <v>85</v>
      </c>
      <c r="C13" s="100" t="s">
        <v>92</v>
      </c>
      <c r="D13" s="100" t="s">
        <v>93</v>
      </c>
      <c r="E13" s="52">
        <f t="shared" si="0"/>
        <v>32</v>
      </c>
      <c r="F13" s="52">
        <f t="shared" si="1"/>
        <v>0</v>
      </c>
      <c r="G13" s="52">
        <v>0</v>
      </c>
      <c r="H13" s="52">
        <v>0</v>
      </c>
      <c r="I13" s="52">
        <v>0</v>
      </c>
      <c r="J13" s="52">
        <v>0</v>
      </c>
      <c r="K13" s="52">
        <v>0</v>
      </c>
      <c r="L13" s="52">
        <v>0</v>
      </c>
      <c r="M13" s="52">
        <v>0</v>
      </c>
      <c r="N13" s="52">
        <v>0</v>
      </c>
      <c r="O13" s="52">
        <v>0</v>
      </c>
      <c r="P13" s="52">
        <v>0</v>
      </c>
      <c r="Q13" s="52">
        <v>0</v>
      </c>
      <c r="R13" s="52">
        <v>0</v>
      </c>
      <c r="S13" s="52">
        <v>0</v>
      </c>
      <c r="T13" s="52">
        <f t="shared" si="2"/>
        <v>32</v>
      </c>
      <c r="U13" s="52">
        <v>0</v>
      </c>
      <c r="V13" s="52">
        <v>7</v>
      </c>
      <c r="W13" s="52">
        <v>0</v>
      </c>
      <c r="X13" s="52">
        <v>0</v>
      </c>
      <c r="Y13" s="52">
        <v>0</v>
      </c>
      <c r="Z13" s="52">
        <v>0</v>
      </c>
      <c r="AA13" s="52">
        <v>0</v>
      </c>
      <c r="AB13" s="52">
        <v>0</v>
      </c>
      <c r="AC13" s="52">
        <v>0</v>
      </c>
      <c r="AD13" s="52">
        <v>10</v>
      </c>
      <c r="AE13" s="52">
        <v>0</v>
      </c>
      <c r="AF13" s="52">
        <v>0</v>
      </c>
      <c r="AG13" s="52">
        <v>0</v>
      </c>
      <c r="AH13" s="52">
        <v>8</v>
      </c>
      <c r="AI13" s="52">
        <v>0</v>
      </c>
      <c r="AJ13" s="52">
        <v>0</v>
      </c>
      <c r="AK13" s="52">
        <v>0</v>
      </c>
      <c r="AL13" s="52">
        <v>0</v>
      </c>
      <c r="AM13" s="52">
        <v>0</v>
      </c>
      <c r="AN13" s="52">
        <v>7</v>
      </c>
      <c r="AO13" s="52">
        <v>0</v>
      </c>
      <c r="AP13" s="52">
        <v>0</v>
      </c>
      <c r="AQ13" s="52">
        <v>0</v>
      </c>
      <c r="AR13" s="52">
        <v>0</v>
      </c>
      <c r="AS13" s="52">
        <v>0</v>
      </c>
      <c r="AT13" s="52">
        <v>0</v>
      </c>
      <c r="AU13" s="52">
        <v>0</v>
      </c>
      <c r="AV13" s="52">
        <f t="shared" si="3"/>
        <v>0</v>
      </c>
      <c r="AW13" s="52">
        <v>0</v>
      </c>
      <c r="AX13" s="52">
        <v>0</v>
      </c>
      <c r="AY13" s="52">
        <v>0</v>
      </c>
      <c r="AZ13" s="52">
        <v>0</v>
      </c>
      <c r="BA13" s="52">
        <v>0</v>
      </c>
      <c r="BB13" s="52">
        <v>0</v>
      </c>
      <c r="BC13" s="52">
        <v>0</v>
      </c>
      <c r="BD13" s="52">
        <v>0</v>
      </c>
      <c r="BE13" s="52">
        <v>0</v>
      </c>
      <c r="BF13" s="52">
        <v>0</v>
      </c>
      <c r="BG13" s="52">
        <v>0</v>
      </c>
      <c r="BH13" s="52">
        <v>0</v>
      </c>
      <c r="BI13" s="52">
        <f t="shared" si="4"/>
        <v>0</v>
      </c>
      <c r="BJ13" s="52">
        <v>0</v>
      </c>
      <c r="BK13" s="52">
        <v>0</v>
      </c>
      <c r="BL13" s="52">
        <v>0</v>
      </c>
      <c r="BM13" s="52">
        <v>0</v>
      </c>
      <c r="BN13" s="52">
        <f t="shared" si="5"/>
        <v>0</v>
      </c>
      <c r="BO13" s="52">
        <v>0</v>
      </c>
      <c r="BP13" s="52">
        <v>0</v>
      </c>
      <c r="BQ13" s="52">
        <v>0</v>
      </c>
      <c r="BR13" s="52">
        <v>0</v>
      </c>
      <c r="BS13" s="52">
        <v>0</v>
      </c>
      <c r="BT13" s="52">
        <v>0</v>
      </c>
      <c r="BU13" s="52">
        <v>0</v>
      </c>
      <c r="BV13" s="52">
        <v>0</v>
      </c>
      <c r="BW13" s="52">
        <v>0</v>
      </c>
      <c r="BX13" s="52">
        <v>0</v>
      </c>
      <c r="BY13" s="52">
        <v>0</v>
      </c>
      <c r="BZ13" s="52">
        <v>0</v>
      </c>
      <c r="CA13" s="52">
        <f t="shared" si="6"/>
        <v>0</v>
      </c>
      <c r="CB13" s="52">
        <v>0</v>
      </c>
      <c r="CC13" s="52">
        <v>0</v>
      </c>
      <c r="CD13" s="52">
        <v>0</v>
      </c>
      <c r="CE13" s="52">
        <v>0</v>
      </c>
      <c r="CF13" s="52">
        <v>0</v>
      </c>
      <c r="CG13" s="52">
        <v>0</v>
      </c>
      <c r="CH13" s="52">
        <v>0</v>
      </c>
      <c r="CI13" s="52">
        <v>0</v>
      </c>
      <c r="CJ13" s="52">
        <v>0</v>
      </c>
      <c r="CK13" s="52">
        <v>0</v>
      </c>
      <c r="CL13" s="52">
        <v>0</v>
      </c>
      <c r="CM13" s="52">
        <v>0</v>
      </c>
      <c r="CN13" s="52">
        <v>0</v>
      </c>
      <c r="CO13" s="52">
        <v>0</v>
      </c>
      <c r="CP13" s="52">
        <v>0</v>
      </c>
      <c r="CQ13" s="52">
        <v>0</v>
      </c>
      <c r="CR13" s="52">
        <f t="shared" si="7"/>
        <v>0</v>
      </c>
      <c r="CS13" s="52">
        <v>0</v>
      </c>
      <c r="CT13" s="52">
        <v>0</v>
      </c>
      <c r="CU13" s="52">
        <f t="shared" si="8"/>
        <v>0</v>
      </c>
      <c r="CV13" s="52">
        <v>0</v>
      </c>
      <c r="CW13" s="52">
        <v>0</v>
      </c>
      <c r="CX13" s="52">
        <v>0</v>
      </c>
      <c r="CY13" s="52">
        <v>0</v>
      </c>
      <c r="CZ13" s="52">
        <v>0</v>
      </c>
      <c r="DA13" s="52">
        <f t="shared" si="9"/>
        <v>0</v>
      </c>
      <c r="DB13" s="52">
        <v>0</v>
      </c>
      <c r="DC13" s="52">
        <v>0</v>
      </c>
      <c r="DD13" s="52">
        <v>0</v>
      </c>
      <c r="DE13" s="52">
        <f t="shared" si="10"/>
        <v>0</v>
      </c>
      <c r="DF13" s="52">
        <v>0</v>
      </c>
      <c r="DG13" s="52">
        <v>0</v>
      </c>
      <c r="DH13" s="52">
        <v>0</v>
      </c>
      <c r="DI13" s="52">
        <v>0</v>
      </c>
    </row>
    <row r="14" spans="1:113" ht="19.5" customHeight="1">
      <c r="A14" s="100" t="s">
        <v>84</v>
      </c>
      <c r="B14" s="100" t="s">
        <v>85</v>
      </c>
      <c r="C14" s="100" t="s">
        <v>94</v>
      </c>
      <c r="D14" s="100" t="s">
        <v>95</v>
      </c>
      <c r="E14" s="52">
        <f t="shared" si="0"/>
        <v>31.8</v>
      </c>
      <c r="F14" s="52">
        <f t="shared" si="1"/>
        <v>0</v>
      </c>
      <c r="G14" s="52">
        <v>0</v>
      </c>
      <c r="H14" s="52">
        <v>0</v>
      </c>
      <c r="I14" s="52">
        <v>0</v>
      </c>
      <c r="J14" s="52">
        <v>0</v>
      </c>
      <c r="K14" s="52">
        <v>0</v>
      </c>
      <c r="L14" s="52">
        <v>0</v>
      </c>
      <c r="M14" s="52">
        <v>0</v>
      </c>
      <c r="N14" s="52">
        <v>0</v>
      </c>
      <c r="O14" s="52">
        <v>0</v>
      </c>
      <c r="P14" s="52">
        <v>0</v>
      </c>
      <c r="Q14" s="52">
        <v>0</v>
      </c>
      <c r="R14" s="52">
        <v>0</v>
      </c>
      <c r="S14" s="52">
        <v>0</v>
      </c>
      <c r="T14" s="52">
        <f t="shared" si="2"/>
        <v>31.8</v>
      </c>
      <c r="U14" s="52">
        <v>0</v>
      </c>
      <c r="V14" s="52">
        <v>7.8</v>
      </c>
      <c r="W14" s="52">
        <v>0</v>
      </c>
      <c r="X14" s="52">
        <v>0</v>
      </c>
      <c r="Y14" s="52">
        <v>0</v>
      </c>
      <c r="Z14" s="52">
        <v>0</v>
      </c>
      <c r="AA14" s="52">
        <v>0</v>
      </c>
      <c r="AB14" s="52">
        <v>0</v>
      </c>
      <c r="AC14" s="52">
        <v>0</v>
      </c>
      <c r="AD14" s="52">
        <v>0</v>
      </c>
      <c r="AE14" s="52">
        <v>0</v>
      </c>
      <c r="AF14" s="52">
        <v>0</v>
      </c>
      <c r="AG14" s="52">
        <v>0</v>
      </c>
      <c r="AH14" s="52">
        <v>7</v>
      </c>
      <c r="AI14" s="52">
        <v>0</v>
      </c>
      <c r="AJ14" s="52">
        <v>0</v>
      </c>
      <c r="AK14" s="52">
        <v>0</v>
      </c>
      <c r="AL14" s="52">
        <v>0</v>
      </c>
      <c r="AM14" s="52">
        <v>0</v>
      </c>
      <c r="AN14" s="52">
        <v>17</v>
      </c>
      <c r="AO14" s="52">
        <v>0</v>
      </c>
      <c r="AP14" s="52">
        <v>0</v>
      </c>
      <c r="AQ14" s="52">
        <v>0</v>
      </c>
      <c r="AR14" s="52">
        <v>0</v>
      </c>
      <c r="AS14" s="52">
        <v>0</v>
      </c>
      <c r="AT14" s="52">
        <v>0</v>
      </c>
      <c r="AU14" s="52">
        <v>0</v>
      </c>
      <c r="AV14" s="52">
        <f t="shared" si="3"/>
        <v>0</v>
      </c>
      <c r="AW14" s="52">
        <v>0</v>
      </c>
      <c r="AX14" s="52">
        <v>0</v>
      </c>
      <c r="AY14" s="52">
        <v>0</v>
      </c>
      <c r="AZ14" s="52">
        <v>0</v>
      </c>
      <c r="BA14" s="52">
        <v>0</v>
      </c>
      <c r="BB14" s="52">
        <v>0</v>
      </c>
      <c r="BC14" s="52">
        <v>0</v>
      </c>
      <c r="BD14" s="52">
        <v>0</v>
      </c>
      <c r="BE14" s="52">
        <v>0</v>
      </c>
      <c r="BF14" s="52">
        <v>0</v>
      </c>
      <c r="BG14" s="52">
        <v>0</v>
      </c>
      <c r="BH14" s="52">
        <v>0</v>
      </c>
      <c r="BI14" s="52">
        <f t="shared" si="4"/>
        <v>0</v>
      </c>
      <c r="BJ14" s="52">
        <v>0</v>
      </c>
      <c r="BK14" s="52">
        <v>0</v>
      </c>
      <c r="BL14" s="52">
        <v>0</v>
      </c>
      <c r="BM14" s="52">
        <v>0</v>
      </c>
      <c r="BN14" s="52">
        <f t="shared" si="5"/>
        <v>0</v>
      </c>
      <c r="BO14" s="52">
        <v>0</v>
      </c>
      <c r="BP14" s="52">
        <v>0</v>
      </c>
      <c r="BQ14" s="52">
        <v>0</v>
      </c>
      <c r="BR14" s="52">
        <v>0</v>
      </c>
      <c r="BS14" s="52">
        <v>0</v>
      </c>
      <c r="BT14" s="52">
        <v>0</v>
      </c>
      <c r="BU14" s="52">
        <v>0</v>
      </c>
      <c r="BV14" s="52">
        <v>0</v>
      </c>
      <c r="BW14" s="52">
        <v>0</v>
      </c>
      <c r="BX14" s="52">
        <v>0</v>
      </c>
      <c r="BY14" s="52">
        <v>0</v>
      </c>
      <c r="BZ14" s="52">
        <v>0</v>
      </c>
      <c r="CA14" s="52">
        <f t="shared" si="6"/>
        <v>0</v>
      </c>
      <c r="CB14" s="52">
        <v>0</v>
      </c>
      <c r="CC14" s="52">
        <v>0</v>
      </c>
      <c r="CD14" s="52">
        <v>0</v>
      </c>
      <c r="CE14" s="52">
        <v>0</v>
      </c>
      <c r="CF14" s="52">
        <v>0</v>
      </c>
      <c r="CG14" s="52">
        <v>0</v>
      </c>
      <c r="CH14" s="52">
        <v>0</v>
      </c>
      <c r="CI14" s="52">
        <v>0</v>
      </c>
      <c r="CJ14" s="52">
        <v>0</v>
      </c>
      <c r="CK14" s="52">
        <v>0</v>
      </c>
      <c r="CL14" s="52">
        <v>0</v>
      </c>
      <c r="CM14" s="52">
        <v>0</v>
      </c>
      <c r="CN14" s="52">
        <v>0</v>
      </c>
      <c r="CO14" s="52">
        <v>0</v>
      </c>
      <c r="CP14" s="52">
        <v>0</v>
      </c>
      <c r="CQ14" s="52">
        <v>0</v>
      </c>
      <c r="CR14" s="52">
        <f t="shared" si="7"/>
        <v>0</v>
      </c>
      <c r="CS14" s="52">
        <v>0</v>
      </c>
      <c r="CT14" s="52">
        <v>0</v>
      </c>
      <c r="CU14" s="52">
        <f t="shared" si="8"/>
        <v>0</v>
      </c>
      <c r="CV14" s="52">
        <v>0</v>
      </c>
      <c r="CW14" s="52">
        <v>0</v>
      </c>
      <c r="CX14" s="52">
        <v>0</v>
      </c>
      <c r="CY14" s="52">
        <v>0</v>
      </c>
      <c r="CZ14" s="52">
        <v>0</v>
      </c>
      <c r="DA14" s="52">
        <f t="shared" si="9"/>
        <v>0</v>
      </c>
      <c r="DB14" s="52">
        <v>0</v>
      </c>
      <c r="DC14" s="52">
        <v>0</v>
      </c>
      <c r="DD14" s="52">
        <v>0</v>
      </c>
      <c r="DE14" s="52">
        <f t="shared" si="10"/>
        <v>0</v>
      </c>
      <c r="DF14" s="52">
        <v>0</v>
      </c>
      <c r="DG14" s="52">
        <v>0</v>
      </c>
      <c r="DH14" s="52">
        <v>0</v>
      </c>
      <c r="DI14" s="52">
        <v>0</v>
      </c>
    </row>
    <row r="15" spans="1:113" ht="19.5" customHeight="1">
      <c r="A15" s="100" t="s">
        <v>84</v>
      </c>
      <c r="B15" s="100" t="s">
        <v>85</v>
      </c>
      <c r="C15" s="100" t="s">
        <v>96</v>
      </c>
      <c r="D15" s="100" t="s">
        <v>97</v>
      </c>
      <c r="E15" s="52">
        <f t="shared" si="0"/>
        <v>80.6</v>
      </c>
      <c r="F15" s="52">
        <f t="shared" si="1"/>
        <v>0</v>
      </c>
      <c r="G15" s="52">
        <v>0</v>
      </c>
      <c r="H15" s="52">
        <v>0</v>
      </c>
      <c r="I15" s="52">
        <v>0</v>
      </c>
      <c r="J15" s="52">
        <v>0</v>
      </c>
      <c r="K15" s="52">
        <v>0</v>
      </c>
      <c r="L15" s="52">
        <v>0</v>
      </c>
      <c r="M15" s="52">
        <v>0</v>
      </c>
      <c r="N15" s="52">
        <v>0</v>
      </c>
      <c r="O15" s="52">
        <v>0</v>
      </c>
      <c r="P15" s="52">
        <v>0</v>
      </c>
      <c r="Q15" s="52">
        <v>0</v>
      </c>
      <c r="R15" s="52">
        <v>0</v>
      </c>
      <c r="S15" s="52">
        <v>0</v>
      </c>
      <c r="T15" s="52">
        <f t="shared" si="2"/>
        <v>80.6</v>
      </c>
      <c r="U15" s="52">
        <v>24.6</v>
      </c>
      <c r="V15" s="52">
        <v>0</v>
      </c>
      <c r="W15" s="52">
        <v>0</v>
      </c>
      <c r="X15" s="52">
        <v>0</v>
      </c>
      <c r="Y15" s="52">
        <v>0</v>
      </c>
      <c r="Z15" s="52">
        <v>0</v>
      </c>
      <c r="AA15" s="52">
        <v>0</v>
      </c>
      <c r="AB15" s="52">
        <v>0</v>
      </c>
      <c r="AC15" s="52">
        <v>0</v>
      </c>
      <c r="AD15" s="52">
        <v>12</v>
      </c>
      <c r="AE15" s="52">
        <v>0</v>
      </c>
      <c r="AF15" s="52">
        <v>0</v>
      </c>
      <c r="AG15" s="52">
        <v>0</v>
      </c>
      <c r="AH15" s="52">
        <v>6</v>
      </c>
      <c r="AI15" s="52">
        <v>3</v>
      </c>
      <c r="AJ15" s="52">
        <v>0</v>
      </c>
      <c r="AK15" s="52">
        <v>0</v>
      </c>
      <c r="AL15" s="52">
        <v>0</v>
      </c>
      <c r="AM15" s="52">
        <v>0</v>
      </c>
      <c r="AN15" s="52">
        <v>0</v>
      </c>
      <c r="AO15" s="52">
        <v>0</v>
      </c>
      <c r="AP15" s="52">
        <v>0</v>
      </c>
      <c r="AQ15" s="52">
        <v>0</v>
      </c>
      <c r="AR15" s="52">
        <v>0</v>
      </c>
      <c r="AS15" s="52">
        <v>0</v>
      </c>
      <c r="AT15" s="52">
        <v>0</v>
      </c>
      <c r="AU15" s="52">
        <v>35</v>
      </c>
      <c r="AV15" s="52">
        <f t="shared" si="3"/>
        <v>0</v>
      </c>
      <c r="AW15" s="52">
        <v>0</v>
      </c>
      <c r="AX15" s="52">
        <v>0</v>
      </c>
      <c r="AY15" s="52">
        <v>0</v>
      </c>
      <c r="AZ15" s="52">
        <v>0</v>
      </c>
      <c r="BA15" s="52">
        <v>0</v>
      </c>
      <c r="BB15" s="52">
        <v>0</v>
      </c>
      <c r="BC15" s="52">
        <v>0</v>
      </c>
      <c r="BD15" s="52">
        <v>0</v>
      </c>
      <c r="BE15" s="52">
        <v>0</v>
      </c>
      <c r="BF15" s="52">
        <v>0</v>
      </c>
      <c r="BG15" s="52">
        <v>0</v>
      </c>
      <c r="BH15" s="52">
        <v>0</v>
      </c>
      <c r="BI15" s="52">
        <f t="shared" si="4"/>
        <v>0</v>
      </c>
      <c r="BJ15" s="52">
        <v>0</v>
      </c>
      <c r="BK15" s="52">
        <v>0</v>
      </c>
      <c r="BL15" s="52">
        <v>0</v>
      </c>
      <c r="BM15" s="52">
        <v>0</v>
      </c>
      <c r="BN15" s="52">
        <f t="shared" si="5"/>
        <v>0</v>
      </c>
      <c r="BO15" s="52">
        <v>0</v>
      </c>
      <c r="BP15" s="52">
        <v>0</v>
      </c>
      <c r="BQ15" s="52">
        <v>0</v>
      </c>
      <c r="BR15" s="52">
        <v>0</v>
      </c>
      <c r="BS15" s="52">
        <v>0</v>
      </c>
      <c r="BT15" s="52">
        <v>0</v>
      </c>
      <c r="BU15" s="52">
        <v>0</v>
      </c>
      <c r="BV15" s="52">
        <v>0</v>
      </c>
      <c r="BW15" s="52">
        <v>0</v>
      </c>
      <c r="BX15" s="52">
        <v>0</v>
      </c>
      <c r="BY15" s="52">
        <v>0</v>
      </c>
      <c r="BZ15" s="52">
        <v>0</v>
      </c>
      <c r="CA15" s="52">
        <f t="shared" si="6"/>
        <v>0</v>
      </c>
      <c r="CB15" s="52">
        <v>0</v>
      </c>
      <c r="CC15" s="52">
        <v>0</v>
      </c>
      <c r="CD15" s="52">
        <v>0</v>
      </c>
      <c r="CE15" s="52">
        <v>0</v>
      </c>
      <c r="CF15" s="52">
        <v>0</v>
      </c>
      <c r="CG15" s="52">
        <v>0</v>
      </c>
      <c r="CH15" s="52">
        <v>0</v>
      </c>
      <c r="CI15" s="52">
        <v>0</v>
      </c>
      <c r="CJ15" s="52">
        <v>0</v>
      </c>
      <c r="CK15" s="52">
        <v>0</v>
      </c>
      <c r="CL15" s="52">
        <v>0</v>
      </c>
      <c r="CM15" s="52">
        <v>0</v>
      </c>
      <c r="CN15" s="52">
        <v>0</v>
      </c>
      <c r="CO15" s="52">
        <v>0</v>
      </c>
      <c r="CP15" s="52">
        <v>0</v>
      </c>
      <c r="CQ15" s="52">
        <v>0</v>
      </c>
      <c r="CR15" s="52">
        <f t="shared" si="7"/>
        <v>0</v>
      </c>
      <c r="CS15" s="52">
        <v>0</v>
      </c>
      <c r="CT15" s="52">
        <v>0</v>
      </c>
      <c r="CU15" s="52">
        <f t="shared" si="8"/>
        <v>0</v>
      </c>
      <c r="CV15" s="52">
        <v>0</v>
      </c>
      <c r="CW15" s="52">
        <v>0</v>
      </c>
      <c r="CX15" s="52">
        <v>0</v>
      </c>
      <c r="CY15" s="52">
        <v>0</v>
      </c>
      <c r="CZ15" s="52">
        <v>0</v>
      </c>
      <c r="DA15" s="52">
        <f t="shared" si="9"/>
        <v>0</v>
      </c>
      <c r="DB15" s="52">
        <v>0</v>
      </c>
      <c r="DC15" s="52">
        <v>0</v>
      </c>
      <c r="DD15" s="52">
        <v>0</v>
      </c>
      <c r="DE15" s="52">
        <f t="shared" si="10"/>
        <v>0</v>
      </c>
      <c r="DF15" s="52">
        <v>0</v>
      </c>
      <c r="DG15" s="52">
        <v>0</v>
      </c>
      <c r="DH15" s="52">
        <v>0</v>
      </c>
      <c r="DI15" s="52">
        <v>0</v>
      </c>
    </row>
    <row r="16" spans="1:113" ht="19.5" customHeight="1">
      <c r="A16" s="100" t="s">
        <v>84</v>
      </c>
      <c r="B16" s="100" t="s">
        <v>85</v>
      </c>
      <c r="C16" s="100" t="s">
        <v>98</v>
      </c>
      <c r="D16" s="100" t="s">
        <v>99</v>
      </c>
      <c r="E16" s="52">
        <f t="shared" si="0"/>
        <v>1</v>
      </c>
      <c r="F16" s="52">
        <f t="shared" si="1"/>
        <v>0</v>
      </c>
      <c r="G16" s="52">
        <v>0</v>
      </c>
      <c r="H16" s="52">
        <v>0</v>
      </c>
      <c r="I16" s="52">
        <v>0</v>
      </c>
      <c r="J16" s="52">
        <v>0</v>
      </c>
      <c r="K16" s="52">
        <v>0</v>
      </c>
      <c r="L16" s="52">
        <v>0</v>
      </c>
      <c r="M16" s="52">
        <v>0</v>
      </c>
      <c r="N16" s="52">
        <v>0</v>
      </c>
      <c r="O16" s="52">
        <v>0</v>
      </c>
      <c r="P16" s="52">
        <v>0</v>
      </c>
      <c r="Q16" s="52">
        <v>0</v>
      </c>
      <c r="R16" s="52">
        <v>0</v>
      </c>
      <c r="S16" s="52">
        <v>0</v>
      </c>
      <c r="T16" s="52">
        <f t="shared" si="2"/>
        <v>1</v>
      </c>
      <c r="U16" s="52">
        <v>1</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f t="shared" si="3"/>
        <v>0</v>
      </c>
      <c r="AW16" s="52">
        <v>0</v>
      </c>
      <c r="AX16" s="52">
        <v>0</v>
      </c>
      <c r="AY16" s="52">
        <v>0</v>
      </c>
      <c r="AZ16" s="52">
        <v>0</v>
      </c>
      <c r="BA16" s="52">
        <v>0</v>
      </c>
      <c r="BB16" s="52">
        <v>0</v>
      </c>
      <c r="BC16" s="52">
        <v>0</v>
      </c>
      <c r="BD16" s="52">
        <v>0</v>
      </c>
      <c r="BE16" s="52">
        <v>0</v>
      </c>
      <c r="BF16" s="52">
        <v>0</v>
      </c>
      <c r="BG16" s="52">
        <v>0</v>
      </c>
      <c r="BH16" s="52">
        <v>0</v>
      </c>
      <c r="BI16" s="52">
        <f t="shared" si="4"/>
        <v>0</v>
      </c>
      <c r="BJ16" s="52">
        <v>0</v>
      </c>
      <c r="BK16" s="52">
        <v>0</v>
      </c>
      <c r="BL16" s="52">
        <v>0</v>
      </c>
      <c r="BM16" s="52">
        <v>0</v>
      </c>
      <c r="BN16" s="52">
        <f t="shared" si="5"/>
        <v>0</v>
      </c>
      <c r="BO16" s="52">
        <v>0</v>
      </c>
      <c r="BP16" s="52">
        <v>0</v>
      </c>
      <c r="BQ16" s="52">
        <v>0</v>
      </c>
      <c r="BR16" s="52">
        <v>0</v>
      </c>
      <c r="BS16" s="52">
        <v>0</v>
      </c>
      <c r="BT16" s="52">
        <v>0</v>
      </c>
      <c r="BU16" s="52">
        <v>0</v>
      </c>
      <c r="BV16" s="52">
        <v>0</v>
      </c>
      <c r="BW16" s="52">
        <v>0</v>
      </c>
      <c r="BX16" s="52">
        <v>0</v>
      </c>
      <c r="BY16" s="52">
        <v>0</v>
      </c>
      <c r="BZ16" s="52">
        <v>0</v>
      </c>
      <c r="CA16" s="52">
        <f t="shared" si="6"/>
        <v>0</v>
      </c>
      <c r="CB16" s="52">
        <v>0</v>
      </c>
      <c r="CC16" s="52">
        <v>0</v>
      </c>
      <c r="CD16" s="52">
        <v>0</v>
      </c>
      <c r="CE16" s="52">
        <v>0</v>
      </c>
      <c r="CF16" s="52">
        <v>0</v>
      </c>
      <c r="CG16" s="52">
        <v>0</v>
      </c>
      <c r="CH16" s="52">
        <v>0</v>
      </c>
      <c r="CI16" s="52">
        <v>0</v>
      </c>
      <c r="CJ16" s="52">
        <v>0</v>
      </c>
      <c r="CK16" s="52">
        <v>0</v>
      </c>
      <c r="CL16" s="52">
        <v>0</v>
      </c>
      <c r="CM16" s="52">
        <v>0</v>
      </c>
      <c r="CN16" s="52">
        <v>0</v>
      </c>
      <c r="CO16" s="52">
        <v>0</v>
      </c>
      <c r="CP16" s="52">
        <v>0</v>
      </c>
      <c r="CQ16" s="52">
        <v>0</v>
      </c>
      <c r="CR16" s="52">
        <f t="shared" si="7"/>
        <v>0</v>
      </c>
      <c r="CS16" s="52">
        <v>0</v>
      </c>
      <c r="CT16" s="52">
        <v>0</v>
      </c>
      <c r="CU16" s="52">
        <f t="shared" si="8"/>
        <v>0</v>
      </c>
      <c r="CV16" s="52">
        <v>0</v>
      </c>
      <c r="CW16" s="52">
        <v>0</v>
      </c>
      <c r="CX16" s="52">
        <v>0</v>
      </c>
      <c r="CY16" s="52">
        <v>0</v>
      </c>
      <c r="CZ16" s="52">
        <v>0</v>
      </c>
      <c r="DA16" s="52">
        <f t="shared" si="9"/>
        <v>0</v>
      </c>
      <c r="DB16" s="52">
        <v>0</v>
      </c>
      <c r="DC16" s="52">
        <v>0</v>
      </c>
      <c r="DD16" s="52">
        <v>0</v>
      </c>
      <c r="DE16" s="52">
        <f t="shared" si="10"/>
        <v>0</v>
      </c>
      <c r="DF16" s="52">
        <v>0</v>
      </c>
      <c r="DG16" s="52">
        <v>0</v>
      </c>
      <c r="DH16" s="52">
        <v>0</v>
      </c>
      <c r="DI16" s="52">
        <v>0</v>
      </c>
    </row>
    <row r="17" spans="1:113" ht="19.5" customHeight="1">
      <c r="A17" s="100" t="s">
        <v>84</v>
      </c>
      <c r="B17" s="100" t="s">
        <v>85</v>
      </c>
      <c r="C17" s="100" t="s">
        <v>100</v>
      </c>
      <c r="D17" s="100" t="s">
        <v>101</v>
      </c>
      <c r="E17" s="52">
        <f t="shared" si="0"/>
        <v>31.650000000000002</v>
      </c>
      <c r="F17" s="52">
        <f t="shared" si="1"/>
        <v>23.01</v>
      </c>
      <c r="G17" s="52">
        <v>11.29</v>
      </c>
      <c r="H17" s="52">
        <v>0.48</v>
      </c>
      <c r="I17" s="52">
        <v>0.94</v>
      </c>
      <c r="J17" s="52">
        <v>0</v>
      </c>
      <c r="K17" s="52">
        <v>10.11</v>
      </c>
      <c r="L17" s="52">
        <v>0</v>
      </c>
      <c r="M17" s="52">
        <v>0</v>
      </c>
      <c r="N17" s="52">
        <v>0</v>
      </c>
      <c r="O17" s="52">
        <v>0</v>
      </c>
      <c r="P17" s="52">
        <v>0.19</v>
      </c>
      <c r="Q17" s="52">
        <v>0</v>
      </c>
      <c r="R17" s="52">
        <v>0</v>
      </c>
      <c r="S17" s="52">
        <v>0</v>
      </c>
      <c r="T17" s="52">
        <f t="shared" si="2"/>
        <v>8.64</v>
      </c>
      <c r="U17" s="52">
        <v>4.52</v>
      </c>
      <c r="V17" s="52">
        <v>0</v>
      </c>
      <c r="W17" s="52">
        <v>0</v>
      </c>
      <c r="X17" s="52">
        <v>0</v>
      </c>
      <c r="Y17" s="52">
        <v>0</v>
      </c>
      <c r="Z17" s="52">
        <v>0</v>
      </c>
      <c r="AA17" s="52">
        <v>0</v>
      </c>
      <c r="AB17" s="52">
        <v>0</v>
      </c>
      <c r="AC17" s="52">
        <v>0</v>
      </c>
      <c r="AD17" s="52">
        <v>0</v>
      </c>
      <c r="AE17" s="52">
        <v>0</v>
      </c>
      <c r="AF17" s="52">
        <v>0</v>
      </c>
      <c r="AG17" s="52">
        <v>0</v>
      </c>
      <c r="AH17" s="52">
        <v>0</v>
      </c>
      <c r="AI17" s="52">
        <v>0</v>
      </c>
      <c r="AJ17" s="52">
        <v>0</v>
      </c>
      <c r="AK17" s="52">
        <v>0</v>
      </c>
      <c r="AL17" s="52">
        <v>0</v>
      </c>
      <c r="AM17" s="52">
        <v>0</v>
      </c>
      <c r="AN17" s="52">
        <v>0</v>
      </c>
      <c r="AO17" s="52">
        <v>0</v>
      </c>
      <c r="AP17" s="52">
        <v>0</v>
      </c>
      <c r="AQ17" s="52">
        <v>0</v>
      </c>
      <c r="AR17" s="52">
        <v>0</v>
      </c>
      <c r="AS17" s="52">
        <v>0</v>
      </c>
      <c r="AT17" s="52">
        <v>0</v>
      </c>
      <c r="AU17" s="52">
        <v>4.12</v>
      </c>
      <c r="AV17" s="52">
        <f t="shared" si="3"/>
        <v>0</v>
      </c>
      <c r="AW17" s="52">
        <v>0</v>
      </c>
      <c r="AX17" s="52">
        <v>0</v>
      </c>
      <c r="AY17" s="52">
        <v>0</v>
      </c>
      <c r="AZ17" s="52">
        <v>0</v>
      </c>
      <c r="BA17" s="52">
        <v>0</v>
      </c>
      <c r="BB17" s="52">
        <v>0</v>
      </c>
      <c r="BC17" s="52">
        <v>0</v>
      </c>
      <c r="BD17" s="52">
        <v>0</v>
      </c>
      <c r="BE17" s="52">
        <v>0</v>
      </c>
      <c r="BF17" s="52">
        <v>0</v>
      </c>
      <c r="BG17" s="52">
        <v>0</v>
      </c>
      <c r="BH17" s="52">
        <v>0</v>
      </c>
      <c r="BI17" s="52">
        <f t="shared" si="4"/>
        <v>0</v>
      </c>
      <c r="BJ17" s="52">
        <v>0</v>
      </c>
      <c r="BK17" s="52">
        <v>0</v>
      </c>
      <c r="BL17" s="52">
        <v>0</v>
      </c>
      <c r="BM17" s="52">
        <v>0</v>
      </c>
      <c r="BN17" s="52">
        <f t="shared" si="5"/>
        <v>0</v>
      </c>
      <c r="BO17" s="52">
        <v>0</v>
      </c>
      <c r="BP17" s="52">
        <v>0</v>
      </c>
      <c r="BQ17" s="52">
        <v>0</v>
      </c>
      <c r="BR17" s="52">
        <v>0</v>
      </c>
      <c r="BS17" s="52">
        <v>0</v>
      </c>
      <c r="BT17" s="52">
        <v>0</v>
      </c>
      <c r="BU17" s="52">
        <v>0</v>
      </c>
      <c r="BV17" s="52">
        <v>0</v>
      </c>
      <c r="BW17" s="52">
        <v>0</v>
      </c>
      <c r="BX17" s="52">
        <v>0</v>
      </c>
      <c r="BY17" s="52">
        <v>0</v>
      </c>
      <c r="BZ17" s="52">
        <v>0</v>
      </c>
      <c r="CA17" s="52">
        <f t="shared" si="6"/>
        <v>0</v>
      </c>
      <c r="CB17" s="52">
        <v>0</v>
      </c>
      <c r="CC17" s="52">
        <v>0</v>
      </c>
      <c r="CD17" s="52">
        <v>0</v>
      </c>
      <c r="CE17" s="52">
        <v>0</v>
      </c>
      <c r="CF17" s="52">
        <v>0</v>
      </c>
      <c r="CG17" s="52">
        <v>0</v>
      </c>
      <c r="CH17" s="52">
        <v>0</v>
      </c>
      <c r="CI17" s="52">
        <v>0</v>
      </c>
      <c r="CJ17" s="52">
        <v>0</v>
      </c>
      <c r="CK17" s="52">
        <v>0</v>
      </c>
      <c r="CL17" s="52">
        <v>0</v>
      </c>
      <c r="CM17" s="52">
        <v>0</v>
      </c>
      <c r="CN17" s="52">
        <v>0</v>
      </c>
      <c r="CO17" s="52">
        <v>0</v>
      </c>
      <c r="CP17" s="52">
        <v>0</v>
      </c>
      <c r="CQ17" s="52">
        <v>0</v>
      </c>
      <c r="CR17" s="52">
        <f t="shared" si="7"/>
        <v>0</v>
      </c>
      <c r="CS17" s="52">
        <v>0</v>
      </c>
      <c r="CT17" s="52">
        <v>0</v>
      </c>
      <c r="CU17" s="52">
        <f t="shared" si="8"/>
        <v>0</v>
      </c>
      <c r="CV17" s="52">
        <v>0</v>
      </c>
      <c r="CW17" s="52">
        <v>0</v>
      </c>
      <c r="CX17" s="52">
        <v>0</v>
      </c>
      <c r="CY17" s="52">
        <v>0</v>
      </c>
      <c r="CZ17" s="52">
        <v>0</v>
      </c>
      <c r="DA17" s="52">
        <f t="shared" si="9"/>
        <v>0</v>
      </c>
      <c r="DB17" s="52">
        <v>0</v>
      </c>
      <c r="DC17" s="52">
        <v>0</v>
      </c>
      <c r="DD17" s="52">
        <v>0</v>
      </c>
      <c r="DE17" s="52">
        <f t="shared" si="10"/>
        <v>0</v>
      </c>
      <c r="DF17" s="52">
        <v>0</v>
      </c>
      <c r="DG17" s="52">
        <v>0</v>
      </c>
      <c r="DH17" s="52">
        <v>0</v>
      </c>
      <c r="DI17" s="52">
        <v>0</v>
      </c>
    </row>
    <row r="18" spans="1:113" ht="19.5" customHeight="1">
      <c r="A18" s="100" t="s">
        <v>102</v>
      </c>
      <c r="B18" s="100" t="s">
        <v>92</v>
      </c>
      <c r="C18" s="100" t="s">
        <v>85</v>
      </c>
      <c r="D18" s="100" t="s">
        <v>103</v>
      </c>
      <c r="E18" s="52">
        <f t="shared" si="0"/>
        <v>54.78</v>
      </c>
      <c r="F18" s="52">
        <f t="shared" si="1"/>
        <v>0</v>
      </c>
      <c r="G18" s="52">
        <v>0</v>
      </c>
      <c r="H18" s="52">
        <v>0</v>
      </c>
      <c r="I18" s="52">
        <v>0</v>
      </c>
      <c r="J18" s="52">
        <v>0</v>
      </c>
      <c r="K18" s="52">
        <v>0</v>
      </c>
      <c r="L18" s="52">
        <v>0</v>
      </c>
      <c r="M18" s="52">
        <v>0</v>
      </c>
      <c r="N18" s="52">
        <v>0</v>
      </c>
      <c r="O18" s="52">
        <v>0</v>
      </c>
      <c r="P18" s="52">
        <v>0</v>
      </c>
      <c r="Q18" s="52">
        <v>0</v>
      </c>
      <c r="R18" s="52">
        <v>0</v>
      </c>
      <c r="S18" s="52">
        <v>0</v>
      </c>
      <c r="T18" s="52">
        <f t="shared" si="2"/>
        <v>4.99</v>
      </c>
      <c r="U18" s="52">
        <v>0</v>
      </c>
      <c r="V18" s="52">
        <v>0</v>
      </c>
      <c r="W18" s="52">
        <v>0</v>
      </c>
      <c r="X18" s="52">
        <v>0</v>
      </c>
      <c r="Y18" s="52">
        <v>0</v>
      </c>
      <c r="Z18" s="52">
        <v>0</v>
      </c>
      <c r="AA18" s="52">
        <v>0</v>
      </c>
      <c r="AB18" s="52">
        <v>0</v>
      </c>
      <c r="AC18" s="52">
        <v>0</v>
      </c>
      <c r="AD18" s="52">
        <v>0</v>
      </c>
      <c r="AE18" s="52">
        <v>0</v>
      </c>
      <c r="AF18" s="52">
        <v>0</v>
      </c>
      <c r="AG18" s="52">
        <v>0</v>
      </c>
      <c r="AH18" s="52">
        <v>0</v>
      </c>
      <c r="AI18" s="52">
        <v>0</v>
      </c>
      <c r="AJ18" s="52">
        <v>0</v>
      </c>
      <c r="AK18" s="52">
        <v>0</v>
      </c>
      <c r="AL18" s="52">
        <v>0</v>
      </c>
      <c r="AM18" s="52">
        <v>0</v>
      </c>
      <c r="AN18" s="52">
        <v>0</v>
      </c>
      <c r="AO18" s="52">
        <v>0</v>
      </c>
      <c r="AP18" s="52">
        <v>0</v>
      </c>
      <c r="AQ18" s="52">
        <v>0</v>
      </c>
      <c r="AR18" s="52">
        <v>0</v>
      </c>
      <c r="AS18" s="52">
        <v>0</v>
      </c>
      <c r="AT18" s="52">
        <v>0</v>
      </c>
      <c r="AU18" s="52">
        <v>4.99</v>
      </c>
      <c r="AV18" s="52">
        <f t="shared" si="3"/>
        <v>49.79</v>
      </c>
      <c r="AW18" s="52">
        <v>49.05</v>
      </c>
      <c r="AX18" s="52">
        <v>0</v>
      </c>
      <c r="AY18" s="52">
        <v>0</v>
      </c>
      <c r="AZ18" s="52">
        <v>0</v>
      </c>
      <c r="BA18" s="52">
        <v>0.74</v>
      </c>
      <c r="BB18" s="52">
        <v>0</v>
      </c>
      <c r="BC18" s="52">
        <v>0</v>
      </c>
      <c r="BD18" s="52">
        <v>0</v>
      </c>
      <c r="BE18" s="52">
        <v>0</v>
      </c>
      <c r="BF18" s="52">
        <v>0</v>
      </c>
      <c r="BG18" s="52">
        <v>0</v>
      </c>
      <c r="BH18" s="52">
        <v>0</v>
      </c>
      <c r="BI18" s="52">
        <f t="shared" si="4"/>
        <v>0</v>
      </c>
      <c r="BJ18" s="52">
        <v>0</v>
      </c>
      <c r="BK18" s="52">
        <v>0</v>
      </c>
      <c r="BL18" s="52">
        <v>0</v>
      </c>
      <c r="BM18" s="52">
        <v>0</v>
      </c>
      <c r="BN18" s="52">
        <f t="shared" si="5"/>
        <v>0</v>
      </c>
      <c r="BO18" s="52">
        <v>0</v>
      </c>
      <c r="BP18" s="52">
        <v>0</v>
      </c>
      <c r="BQ18" s="52">
        <v>0</v>
      </c>
      <c r="BR18" s="52">
        <v>0</v>
      </c>
      <c r="BS18" s="52">
        <v>0</v>
      </c>
      <c r="BT18" s="52">
        <v>0</v>
      </c>
      <c r="BU18" s="52">
        <v>0</v>
      </c>
      <c r="BV18" s="52">
        <v>0</v>
      </c>
      <c r="BW18" s="52">
        <v>0</v>
      </c>
      <c r="BX18" s="52">
        <v>0</v>
      </c>
      <c r="BY18" s="52">
        <v>0</v>
      </c>
      <c r="BZ18" s="52">
        <v>0</v>
      </c>
      <c r="CA18" s="52">
        <f t="shared" si="6"/>
        <v>0</v>
      </c>
      <c r="CB18" s="52">
        <v>0</v>
      </c>
      <c r="CC18" s="52">
        <v>0</v>
      </c>
      <c r="CD18" s="52">
        <v>0</v>
      </c>
      <c r="CE18" s="52">
        <v>0</v>
      </c>
      <c r="CF18" s="52">
        <v>0</v>
      </c>
      <c r="CG18" s="52">
        <v>0</v>
      </c>
      <c r="CH18" s="52">
        <v>0</v>
      </c>
      <c r="CI18" s="52">
        <v>0</v>
      </c>
      <c r="CJ18" s="52">
        <v>0</v>
      </c>
      <c r="CK18" s="52">
        <v>0</v>
      </c>
      <c r="CL18" s="52">
        <v>0</v>
      </c>
      <c r="CM18" s="52">
        <v>0</v>
      </c>
      <c r="CN18" s="52">
        <v>0</v>
      </c>
      <c r="CO18" s="52">
        <v>0</v>
      </c>
      <c r="CP18" s="52">
        <v>0</v>
      </c>
      <c r="CQ18" s="52">
        <v>0</v>
      </c>
      <c r="CR18" s="52">
        <f t="shared" si="7"/>
        <v>0</v>
      </c>
      <c r="CS18" s="52">
        <v>0</v>
      </c>
      <c r="CT18" s="52">
        <v>0</v>
      </c>
      <c r="CU18" s="52">
        <f t="shared" si="8"/>
        <v>0</v>
      </c>
      <c r="CV18" s="52">
        <v>0</v>
      </c>
      <c r="CW18" s="52">
        <v>0</v>
      </c>
      <c r="CX18" s="52">
        <v>0</v>
      </c>
      <c r="CY18" s="52">
        <v>0</v>
      </c>
      <c r="CZ18" s="52">
        <v>0</v>
      </c>
      <c r="DA18" s="52">
        <f t="shared" si="9"/>
        <v>0</v>
      </c>
      <c r="DB18" s="52">
        <v>0</v>
      </c>
      <c r="DC18" s="52">
        <v>0</v>
      </c>
      <c r="DD18" s="52">
        <v>0</v>
      </c>
      <c r="DE18" s="52">
        <f t="shared" si="10"/>
        <v>0</v>
      </c>
      <c r="DF18" s="52">
        <v>0</v>
      </c>
      <c r="DG18" s="52">
        <v>0</v>
      </c>
      <c r="DH18" s="52">
        <v>0</v>
      </c>
      <c r="DI18" s="52">
        <v>0</v>
      </c>
    </row>
    <row r="19" spans="1:113" ht="19.5" customHeight="1">
      <c r="A19" s="100" t="s">
        <v>102</v>
      </c>
      <c r="B19" s="100" t="s">
        <v>92</v>
      </c>
      <c r="C19" s="100" t="s">
        <v>92</v>
      </c>
      <c r="D19" s="100" t="s">
        <v>104</v>
      </c>
      <c r="E19" s="52">
        <f t="shared" si="0"/>
        <v>84.36</v>
      </c>
      <c r="F19" s="52">
        <f t="shared" si="1"/>
        <v>84.36</v>
      </c>
      <c r="G19" s="52">
        <v>0</v>
      </c>
      <c r="H19" s="52">
        <v>0</v>
      </c>
      <c r="I19" s="52">
        <v>0</v>
      </c>
      <c r="J19" s="52">
        <v>0</v>
      </c>
      <c r="K19" s="52">
        <v>0</v>
      </c>
      <c r="L19" s="52">
        <v>84.36</v>
      </c>
      <c r="M19" s="52">
        <v>0</v>
      </c>
      <c r="N19" s="52">
        <v>0</v>
      </c>
      <c r="O19" s="52">
        <v>0</v>
      </c>
      <c r="P19" s="52">
        <v>0</v>
      </c>
      <c r="Q19" s="52">
        <v>0</v>
      </c>
      <c r="R19" s="52">
        <v>0</v>
      </c>
      <c r="S19" s="52">
        <v>0</v>
      </c>
      <c r="T19" s="52">
        <f t="shared" si="2"/>
        <v>0</v>
      </c>
      <c r="U19" s="52">
        <v>0</v>
      </c>
      <c r="V19" s="52">
        <v>0</v>
      </c>
      <c r="W19" s="52">
        <v>0</v>
      </c>
      <c r="X19" s="52">
        <v>0</v>
      </c>
      <c r="Y19" s="52">
        <v>0</v>
      </c>
      <c r="Z19" s="52">
        <v>0</v>
      </c>
      <c r="AA19" s="52">
        <v>0</v>
      </c>
      <c r="AB19" s="52">
        <v>0</v>
      </c>
      <c r="AC19" s="52">
        <v>0</v>
      </c>
      <c r="AD19" s="52">
        <v>0</v>
      </c>
      <c r="AE19" s="52">
        <v>0</v>
      </c>
      <c r="AF19" s="52">
        <v>0</v>
      </c>
      <c r="AG19" s="52">
        <v>0</v>
      </c>
      <c r="AH19" s="52">
        <v>0</v>
      </c>
      <c r="AI19" s="52">
        <v>0</v>
      </c>
      <c r="AJ19" s="52">
        <v>0</v>
      </c>
      <c r="AK19" s="52">
        <v>0</v>
      </c>
      <c r="AL19" s="52">
        <v>0</v>
      </c>
      <c r="AM19" s="52">
        <v>0</v>
      </c>
      <c r="AN19" s="52">
        <v>0</v>
      </c>
      <c r="AO19" s="52">
        <v>0</v>
      </c>
      <c r="AP19" s="52">
        <v>0</v>
      </c>
      <c r="AQ19" s="52">
        <v>0</v>
      </c>
      <c r="AR19" s="52">
        <v>0</v>
      </c>
      <c r="AS19" s="52">
        <v>0</v>
      </c>
      <c r="AT19" s="52">
        <v>0</v>
      </c>
      <c r="AU19" s="52">
        <v>0</v>
      </c>
      <c r="AV19" s="52">
        <f t="shared" si="3"/>
        <v>0</v>
      </c>
      <c r="AW19" s="52">
        <v>0</v>
      </c>
      <c r="AX19" s="52">
        <v>0</v>
      </c>
      <c r="AY19" s="52">
        <v>0</v>
      </c>
      <c r="AZ19" s="52">
        <v>0</v>
      </c>
      <c r="BA19" s="52">
        <v>0</v>
      </c>
      <c r="BB19" s="52">
        <v>0</v>
      </c>
      <c r="BC19" s="52">
        <v>0</v>
      </c>
      <c r="BD19" s="52">
        <v>0</v>
      </c>
      <c r="BE19" s="52">
        <v>0</v>
      </c>
      <c r="BF19" s="52">
        <v>0</v>
      </c>
      <c r="BG19" s="52">
        <v>0</v>
      </c>
      <c r="BH19" s="52">
        <v>0</v>
      </c>
      <c r="BI19" s="52">
        <f t="shared" si="4"/>
        <v>0</v>
      </c>
      <c r="BJ19" s="52">
        <v>0</v>
      </c>
      <c r="BK19" s="52">
        <v>0</v>
      </c>
      <c r="BL19" s="52">
        <v>0</v>
      </c>
      <c r="BM19" s="52">
        <v>0</v>
      </c>
      <c r="BN19" s="52">
        <f t="shared" si="5"/>
        <v>0</v>
      </c>
      <c r="BO19" s="52">
        <v>0</v>
      </c>
      <c r="BP19" s="52">
        <v>0</v>
      </c>
      <c r="BQ19" s="52">
        <v>0</v>
      </c>
      <c r="BR19" s="52">
        <v>0</v>
      </c>
      <c r="BS19" s="52">
        <v>0</v>
      </c>
      <c r="BT19" s="52">
        <v>0</v>
      </c>
      <c r="BU19" s="52">
        <v>0</v>
      </c>
      <c r="BV19" s="52">
        <v>0</v>
      </c>
      <c r="BW19" s="52">
        <v>0</v>
      </c>
      <c r="BX19" s="52">
        <v>0</v>
      </c>
      <c r="BY19" s="52">
        <v>0</v>
      </c>
      <c r="BZ19" s="52">
        <v>0</v>
      </c>
      <c r="CA19" s="52">
        <f t="shared" si="6"/>
        <v>0</v>
      </c>
      <c r="CB19" s="52">
        <v>0</v>
      </c>
      <c r="CC19" s="52">
        <v>0</v>
      </c>
      <c r="CD19" s="52">
        <v>0</v>
      </c>
      <c r="CE19" s="52">
        <v>0</v>
      </c>
      <c r="CF19" s="52">
        <v>0</v>
      </c>
      <c r="CG19" s="52">
        <v>0</v>
      </c>
      <c r="CH19" s="52">
        <v>0</v>
      </c>
      <c r="CI19" s="52">
        <v>0</v>
      </c>
      <c r="CJ19" s="52">
        <v>0</v>
      </c>
      <c r="CK19" s="52">
        <v>0</v>
      </c>
      <c r="CL19" s="52">
        <v>0</v>
      </c>
      <c r="CM19" s="52">
        <v>0</v>
      </c>
      <c r="CN19" s="52">
        <v>0</v>
      </c>
      <c r="CO19" s="52">
        <v>0</v>
      </c>
      <c r="CP19" s="52">
        <v>0</v>
      </c>
      <c r="CQ19" s="52">
        <v>0</v>
      </c>
      <c r="CR19" s="52">
        <f t="shared" si="7"/>
        <v>0</v>
      </c>
      <c r="CS19" s="52">
        <v>0</v>
      </c>
      <c r="CT19" s="52">
        <v>0</v>
      </c>
      <c r="CU19" s="52">
        <f t="shared" si="8"/>
        <v>0</v>
      </c>
      <c r="CV19" s="52">
        <v>0</v>
      </c>
      <c r="CW19" s="52">
        <v>0</v>
      </c>
      <c r="CX19" s="52">
        <v>0</v>
      </c>
      <c r="CY19" s="52">
        <v>0</v>
      </c>
      <c r="CZ19" s="52">
        <v>0</v>
      </c>
      <c r="DA19" s="52">
        <f t="shared" si="9"/>
        <v>0</v>
      </c>
      <c r="DB19" s="52">
        <v>0</v>
      </c>
      <c r="DC19" s="52">
        <v>0</v>
      </c>
      <c r="DD19" s="52">
        <v>0</v>
      </c>
      <c r="DE19" s="52">
        <f t="shared" si="10"/>
        <v>0</v>
      </c>
      <c r="DF19" s="52">
        <v>0</v>
      </c>
      <c r="DG19" s="52">
        <v>0</v>
      </c>
      <c r="DH19" s="52">
        <v>0</v>
      </c>
      <c r="DI19" s="52">
        <v>0</v>
      </c>
    </row>
    <row r="20" spans="1:113" ht="19.5" customHeight="1">
      <c r="A20" s="100" t="s">
        <v>102</v>
      </c>
      <c r="B20" s="100" t="s">
        <v>92</v>
      </c>
      <c r="C20" s="100" t="s">
        <v>94</v>
      </c>
      <c r="D20" s="100" t="s">
        <v>105</v>
      </c>
      <c r="E20" s="52">
        <f t="shared" si="0"/>
        <v>42.18</v>
      </c>
      <c r="F20" s="52">
        <f t="shared" si="1"/>
        <v>42.18</v>
      </c>
      <c r="G20" s="52">
        <v>0</v>
      </c>
      <c r="H20" s="52">
        <v>0</v>
      </c>
      <c r="I20" s="52">
        <v>0</v>
      </c>
      <c r="J20" s="52">
        <v>0</v>
      </c>
      <c r="K20" s="52">
        <v>0</v>
      </c>
      <c r="L20" s="52">
        <v>0</v>
      </c>
      <c r="M20" s="52">
        <v>42.18</v>
      </c>
      <c r="N20" s="52">
        <v>0</v>
      </c>
      <c r="O20" s="52">
        <v>0</v>
      </c>
      <c r="P20" s="52">
        <v>0</v>
      </c>
      <c r="Q20" s="52">
        <v>0</v>
      </c>
      <c r="R20" s="52">
        <v>0</v>
      </c>
      <c r="S20" s="52">
        <v>0</v>
      </c>
      <c r="T20" s="52">
        <f t="shared" si="2"/>
        <v>0</v>
      </c>
      <c r="U20" s="52">
        <v>0</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f t="shared" si="3"/>
        <v>0</v>
      </c>
      <c r="AW20" s="52">
        <v>0</v>
      </c>
      <c r="AX20" s="52">
        <v>0</v>
      </c>
      <c r="AY20" s="52">
        <v>0</v>
      </c>
      <c r="AZ20" s="52">
        <v>0</v>
      </c>
      <c r="BA20" s="52">
        <v>0</v>
      </c>
      <c r="BB20" s="52">
        <v>0</v>
      </c>
      <c r="BC20" s="52">
        <v>0</v>
      </c>
      <c r="BD20" s="52">
        <v>0</v>
      </c>
      <c r="BE20" s="52">
        <v>0</v>
      </c>
      <c r="BF20" s="52">
        <v>0</v>
      </c>
      <c r="BG20" s="52">
        <v>0</v>
      </c>
      <c r="BH20" s="52">
        <v>0</v>
      </c>
      <c r="BI20" s="52">
        <f t="shared" si="4"/>
        <v>0</v>
      </c>
      <c r="BJ20" s="52">
        <v>0</v>
      </c>
      <c r="BK20" s="52">
        <v>0</v>
      </c>
      <c r="BL20" s="52">
        <v>0</v>
      </c>
      <c r="BM20" s="52">
        <v>0</v>
      </c>
      <c r="BN20" s="52">
        <f t="shared" si="5"/>
        <v>0</v>
      </c>
      <c r="BO20" s="52">
        <v>0</v>
      </c>
      <c r="BP20" s="52">
        <v>0</v>
      </c>
      <c r="BQ20" s="52">
        <v>0</v>
      </c>
      <c r="BR20" s="52">
        <v>0</v>
      </c>
      <c r="BS20" s="52">
        <v>0</v>
      </c>
      <c r="BT20" s="52">
        <v>0</v>
      </c>
      <c r="BU20" s="52">
        <v>0</v>
      </c>
      <c r="BV20" s="52">
        <v>0</v>
      </c>
      <c r="BW20" s="52">
        <v>0</v>
      </c>
      <c r="BX20" s="52">
        <v>0</v>
      </c>
      <c r="BY20" s="52">
        <v>0</v>
      </c>
      <c r="BZ20" s="52">
        <v>0</v>
      </c>
      <c r="CA20" s="52">
        <f t="shared" si="6"/>
        <v>0</v>
      </c>
      <c r="CB20" s="52">
        <v>0</v>
      </c>
      <c r="CC20" s="52">
        <v>0</v>
      </c>
      <c r="CD20" s="52">
        <v>0</v>
      </c>
      <c r="CE20" s="52">
        <v>0</v>
      </c>
      <c r="CF20" s="52">
        <v>0</v>
      </c>
      <c r="CG20" s="52">
        <v>0</v>
      </c>
      <c r="CH20" s="52">
        <v>0</v>
      </c>
      <c r="CI20" s="52">
        <v>0</v>
      </c>
      <c r="CJ20" s="52">
        <v>0</v>
      </c>
      <c r="CK20" s="52">
        <v>0</v>
      </c>
      <c r="CL20" s="52">
        <v>0</v>
      </c>
      <c r="CM20" s="52">
        <v>0</v>
      </c>
      <c r="CN20" s="52">
        <v>0</v>
      </c>
      <c r="CO20" s="52">
        <v>0</v>
      </c>
      <c r="CP20" s="52">
        <v>0</v>
      </c>
      <c r="CQ20" s="52">
        <v>0</v>
      </c>
      <c r="CR20" s="52">
        <f t="shared" si="7"/>
        <v>0</v>
      </c>
      <c r="CS20" s="52">
        <v>0</v>
      </c>
      <c r="CT20" s="52">
        <v>0</v>
      </c>
      <c r="CU20" s="52">
        <f t="shared" si="8"/>
        <v>0</v>
      </c>
      <c r="CV20" s="52">
        <v>0</v>
      </c>
      <c r="CW20" s="52">
        <v>0</v>
      </c>
      <c r="CX20" s="52">
        <v>0</v>
      </c>
      <c r="CY20" s="52">
        <v>0</v>
      </c>
      <c r="CZ20" s="52">
        <v>0</v>
      </c>
      <c r="DA20" s="52">
        <f t="shared" si="9"/>
        <v>0</v>
      </c>
      <c r="DB20" s="52">
        <v>0</v>
      </c>
      <c r="DC20" s="52">
        <v>0</v>
      </c>
      <c r="DD20" s="52">
        <v>0</v>
      </c>
      <c r="DE20" s="52">
        <f t="shared" si="10"/>
        <v>0</v>
      </c>
      <c r="DF20" s="52">
        <v>0</v>
      </c>
      <c r="DG20" s="52">
        <v>0</v>
      </c>
      <c r="DH20" s="52">
        <v>0</v>
      </c>
      <c r="DI20" s="52">
        <v>0</v>
      </c>
    </row>
    <row r="21" spans="1:113" ht="19.5" customHeight="1">
      <c r="A21" s="100" t="s">
        <v>106</v>
      </c>
      <c r="B21" s="100" t="s">
        <v>107</v>
      </c>
      <c r="C21" s="100" t="s">
        <v>85</v>
      </c>
      <c r="D21" s="100" t="s">
        <v>108</v>
      </c>
      <c r="E21" s="52">
        <f t="shared" si="0"/>
        <v>36.32</v>
      </c>
      <c r="F21" s="52">
        <f t="shared" si="1"/>
        <v>36.32</v>
      </c>
      <c r="G21" s="52">
        <v>0</v>
      </c>
      <c r="H21" s="52">
        <v>0</v>
      </c>
      <c r="I21" s="52">
        <v>0</v>
      </c>
      <c r="J21" s="52">
        <v>0</v>
      </c>
      <c r="K21" s="52">
        <v>0</v>
      </c>
      <c r="L21" s="52">
        <v>0</v>
      </c>
      <c r="M21" s="52">
        <v>0</v>
      </c>
      <c r="N21" s="52">
        <v>36.32</v>
      </c>
      <c r="O21" s="52">
        <v>0</v>
      </c>
      <c r="P21" s="52">
        <v>0</v>
      </c>
      <c r="Q21" s="52">
        <v>0</v>
      </c>
      <c r="R21" s="52">
        <v>0</v>
      </c>
      <c r="S21" s="52">
        <v>0</v>
      </c>
      <c r="T21" s="52">
        <f t="shared" si="2"/>
        <v>0</v>
      </c>
      <c r="U21" s="52">
        <v>0</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c r="AO21" s="52">
        <v>0</v>
      </c>
      <c r="AP21" s="52">
        <v>0</v>
      </c>
      <c r="AQ21" s="52">
        <v>0</v>
      </c>
      <c r="AR21" s="52">
        <v>0</v>
      </c>
      <c r="AS21" s="52">
        <v>0</v>
      </c>
      <c r="AT21" s="52">
        <v>0</v>
      </c>
      <c r="AU21" s="52">
        <v>0</v>
      </c>
      <c r="AV21" s="52">
        <f t="shared" si="3"/>
        <v>0</v>
      </c>
      <c r="AW21" s="52">
        <v>0</v>
      </c>
      <c r="AX21" s="52">
        <v>0</v>
      </c>
      <c r="AY21" s="52">
        <v>0</v>
      </c>
      <c r="AZ21" s="52">
        <v>0</v>
      </c>
      <c r="BA21" s="52">
        <v>0</v>
      </c>
      <c r="BB21" s="52">
        <v>0</v>
      </c>
      <c r="BC21" s="52">
        <v>0</v>
      </c>
      <c r="BD21" s="52">
        <v>0</v>
      </c>
      <c r="BE21" s="52">
        <v>0</v>
      </c>
      <c r="BF21" s="52">
        <v>0</v>
      </c>
      <c r="BG21" s="52">
        <v>0</v>
      </c>
      <c r="BH21" s="52">
        <v>0</v>
      </c>
      <c r="BI21" s="52">
        <f t="shared" si="4"/>
        <v>0</v>
      </c>
      <c r="BJ21" s="52">
        <v>0</v>
      </c>
      <c r="BK21" s="52">
        <v>0</v>
      </c>
      <c r="BL21" s="52">
        <v>0</v>
      </c>
      <c r="BM21" s="52">
        <v>0</v>
      </c>
      <c r="BN21" s="52">
        <f t="shared" si="5"/>
        <v>0</v>
      </c>
      <c r="BO21" s="52">
        <v>0</v>
      </c>
      <c r="BP21" s="52">
        <v>0</v>
      </c>
      <c r="BQ21" s="52">
        <v>0</v>
      </c>
      <c r="BR21" s="52">
        <v>0</v>
      </c>
      <c r="BS21" s="52">
        <v>0</v>
      </c>
      <c r="BT21" s="52">
        <v>0</v>
      </c>
      <c r="BU21" s="52">
        <v>0</v>
      </c>
      <c r="BV21" s="52">
        <v>0</v>
      </c>
      <c r="BW21" s="52">
        <v>0</v>
      </c>
      <c r="BX21" s="52">
        <v>0</v>
      </c>
      <c r="BY21" s="52">
        <v>0</v>
      </c>
      <c r="BZ21" s="52">
        <v>0</v>
      </c>
      <c r="CA21" s="52">
        <f t="shared" si="6"/>
        <v>0</v>
      </c>
      <c r="CB21" s="52">
        <v>0</v>
      </c>
      <c r="CC21" s="52">
        <v>0</v>
      </c>
      <c r="CD21" s="52">
        <v>0</v>
      </c>
      <c r="CE21" s="52">
        <v>0</v>
      </c>
      <c r="CF21" s="52">
        <v>0</v>
      </c>
      <c r="CG21" s="52">
        <v>0</v>
      </c>
      <c r="CH21" s="52">
        <v>0</v>
      </c>
      <c r="CI21" s="52">
        <v>0</v>
      </c>
      <c r="CJ21" s="52">
        <v>0</v>
      </c>
      <c r="CK21" s="52">
        <v>0</v>
      </c>
      <c r="CL21" s="52">
        <v>0</v>
      </c>
      <c r="CM21" s="52">
        <v>0</v>
      </c>
      <c r="CN21" s="52">
        <v>0</v>
      </c>
      <c r="CO21" s="52">
        <v>0</v>
      </c>
      <c r="CP21" s="52">
        <v>0</v>
      </c>
      <c r="CQ21" s="52">
        <v>0</v>
      </c>
      <c r="CR21" s="52">
        <f t="shared" si="7"/>
        <v>0</v>
      </c>
      <c r="CS21" s="52">
        <v>0</v>
      </c>
      <c r="CT21" s="52">
        <v>0</v>
      </c>
      <c r="CU21" s="52">
        <f t="shared" si="8"/>
        <v>0</v>
      </c>
      <c r="CV21" s="52">
        <v>0</v>
      </c>
      <c r="CW21" s="52">
        <v>0</v>
      </c>
      <c r="CX21" s="52">
        <v>0</v>
      </c>
      <c r="CY21" s="52">
        <v>0</v>
      </c>
      <c r="CZ21" s="52">
        <v>0</v>
      </c>
      <c r="DA21" s="52">
        <f t="shared" si="9"/>
        <v>0</v>
      </c>
      <c r="DB21" s="52">
        <v>0</v>
      </c>
      <c r="DC21" s="52">
        <v>0</v>
      </c>
      <c r="DD21" s="52">
        <v>0</v>
      </c>
      <c r="DE21" s="52">
        <f t="shared" si="10"/>
        <v>0</v>
      </c>
      <c r="DF21" s="52">
        <v>0</v>
      </c>
      <c r="DG21" s="52">
        <v>0</v>
      </c>
      <c r="DH21" s="52">
        <v>0</v>
      </c>
      <c r="DI21" s="52">
        <v>0</v>
      </c>
    </row>
    <row r="22" spans="1:113" ht="19.5" customHeight="1">
      <c r="A22" s="100" t="s">
        <v>106</v>
      </c>
      <c r="B22" s="100" t="s">
        <v>107</v>
      </c>
      <c r="C22" s="100" t="s">
        <v>88</v>
      </c>
      <c r="D22" s="100" t="s">
        <v>109</v>
      </c>
      <c r="E22" s="52">
        <f t="shared" si="0"/>
        <v>1.64</v>
      </c>
      <c r="F22" s="52">
        <f t="shared" si="1"/>
        <v>1.64</v>
      </c>
      <c r="G22" s="52">
        <v>0</v>
      </c>
      <c r="H22" s="52">
        <v>0</v>
      </c>
      <c r="I22" s="52">
        <v>0</v>
      </c>
      <c r="J22" s="52">
        <v>0</v>
      </c>
      <c r="K22" s="52">
        <v>0</v>
      </c>
      <c r="L22" s="52">
        <v>0</v>
      </c>
      <c r="M22" s="52">
        <v>0</v>
      </c>
      <c r="N22" s="52">
        <v>1.64</v>
      </c>
      <c r="O22" s="52">
        <v>0</v>
      </c>
      <c r="P22" s="52">
        <v>0</v>
      </c>
      <c r="Q22" s="52">
        <v>0</v>
      </c>
      <c r="R22" s="52">
        <v>0</v>
      </c>
      <c r="S22" s="52">
        <v>0</v>
      </c>
      <c r="T22" s="52">
        <f t="shared" si="2"/>
        <v>0</v>
      </c>
      <c r="U22" s="52">
        <v>0</v>
      </c>
      <c r="V22" s="52">
        <v>0</v>
      </c>
      <c r="W22" s="52">
        <v>0</v>
      </c>
      <c r="X22" s="52">
        <v>0</v>
      </c>
      <c r="Y22" s="52">
        <v>0</v>
      </c>
      <c r="Z22" s="52">
        <v>0</v>
      </c>
      <c r="AA22" s="52">
        <v>0</v>
      </c>
      <c r="AB22" s="52">
        <v>0</v>
      </c>
      <c r="AC22" s="52">
        <v>0</v>
      </c>
      <c r="AD22" s="52">
        <v>0</v>
      </c>
      <c r="AE22" s="52">
        <v>0</v>
      </c>
      <c r="AF22" s="52">
        <v>0</v>
      </c>
      <c r="AG22" s="52">
        <v>0</v>
      </c>
      <c r="AH22" s="52">
        <v>0</v>
      </c>
      <c r="AI22" s="52">
        <v>0</v>
      </c>
      <c r="AJ22" s="52">
        <v>0</v>
      </c>
      <c r="AK22" s="52">
        <v>0</v>
      </c>
      <c r="AL22" s="52">
        <v>0</v>
      </c>
      <c r="AM22" s="52">
        <v>0</v>
      </c>
      <c r="AN22" s="52">
        <v>0</v>
      </c>
      <c r="AO22" s="52">
        <v>0</v>
      </c>
      <c r="AP22" s="52">
        <v>0</v>
      </c>
      <c r="AQ22" s="52">
        <v>0</v>
      </c>
      <c r="AR22" s="52">
        <v>0</v>
      </c>
      <c r="AS22" s="52">
        <v>0</v>
      </c>
      <c r="AT22" s="52">
        <v>0</v>
      </c>
      <c r="AU22" s="52">
        <v>0</v>
      </c>
      <c r="AV22" s="52">
        <f t="shared" si="3"/>
        <v>0</v>
      </c>
      <c r="AW22" s="52">
        <v>0</v>
      </c>
      <c r="AX22" s="52">
        <v>0</v>
      </c>
      <c r="AY22" s="52">
        <v>0</v>
      </c>
      <c r="AZ22" s="52">
        <v>0</v>
      </c>
      <c r="BA22" s="52">
        <v>0</v>
      </c>
      <c r="BB22" s="52">
        <v>0</v>
      </c>
      <c r="BC22" s="52">
        <v>0</v>
      </c>
      <c r="BD22" s="52">
        <v>0</v>
      </c>
      <c r="BE22" s="52">
        <v>0</v>
      </c>
      <c r="BF22" s="52">
        <v>0</v>
      </c>
      <c r="BG22" s="52">
        <v>0</v>
      </c>
      <c r="BH22" s="52">
        <v>0</v>
      </c>
      <c r="BI22" s="52">
        <f t="shared" si="4"/>
        <v>0</v>
      </c>
      <c r="BJ22" s="52">
        <v>0</v>
      </c>
      <c r="BK22" s="52">
        <v>0</v>
      </c>
      <c r="BL22" s="52">
        <v>0</v>
      </c>
      <c r="BM22" s="52">
        <v>0</v>
      </c>
      <c r="BN22" s="52">
        <f t="shared" si="5"/>
        <v>0</v>
      </c>
      <c r="BO22" s="52">
        <v>0</v>
      </c>
      <c r="BP22" s="52">
        <v>0</v>
      </c>
      <c r="BQ22" s="52">
        <v>0</v>
      </c>
      <c r="BR22" s="52">
        <v>0</v>
      </c>
      <c r="BS22" s="52">
        <v>0</v>
      </c>
      <c r="BT22" s="52">
        <v>0</v>
      </c>
      <c r="BU22" s="52">
        <v>0</v>
      </c>
      <c r="BV22" s="52">
        <v>0</v>
      </c>
      <c r="BW22" s="52">
        <v>0</v>
      </c>
      <c r="BX22" s="52">
        <v>0</v>
      </c>
      <c r="BY22" s="52">
        <v>0</v>
      </c>
      <c r="BZ22" s="52">
        <v>0</v>
      </c>
      <c r="CA22" s="52">
        <f t="shared" si="6"/>
        <v>0</v>
      </c>
      <c r="CB22" s="52">
        <v>0</v>
      </c>
      <c r="CC22" s="52">
        <v>0</v>
      </c>
      <c r="CD22" s="52">
        <v>0</v>
      </c>
      <c r="CE22" s="52">
        <v>0</v>
      </c>
      <c r="CF22" s="52">
        <v>0</v>
      </c>
      <c r="CG22" s="52">
        <v>0</v>
      </c>
      <c r="CH22" s="52">
        <v>0</v>
      </c>
      <c r="CI22" s="52">
        <v>0</v>
      </c>
      <c r="CJ22" s="52">
        <v>0</v>
      </c>
      <c r="CK22" s="52">
        <v>0</v>
      </c>
      <c r="CL22" s="52">
        <v>0</v>
      </c>
      <c r="CM22" s="52">
        <v>0</v>
      </c>
      <c r="CN22" s="52">
        <v>0</v>
      </c>
      <c r="CO22" s="52">
        <v>0</v>
      </c>
      <c r="CP22" s="52">
        <v>0</v>
      </c>
      <c r="CQ22" s="52">
        <v>0</v>
      </c>
      <c r="CR22" s="52">
        <f t="shared" si="7"/>
        <v>0</v>
      </c>
      <c r="CS22" s="52">
        <v>0</v>
      </c>
      <c r="CT22" s="52">
        <v>0</v>
      </c>
      <c r="CU22" s="52">
        <f t="shared" si="8"/>
        <v>0</v>
      </c>
      <c r="CV22" s="52">
        <v>0</v>
      </c>
      <c r="CW22" s="52">
        <v>0</v>
      </c>
      <c r="CX22" s="52">
        <v>0</v>
      </c>
      <c r="CY22" s="52">
        <v>0</v>
      </c>
      <c r="CZ22" s="52">
        <v>0</v>
      </c>
      <c r="DA22" s="52">
        <f t="shared" si="9"/>
        <v>0</v>
      </c>
      <c r="DB22" s="52">
        <v>0</v>
      </c>
      <c r="DC22" s="52">
        <v>0</v>
      </c>
      <c r="DD22" s="52">
        <v>0</v>
      </c>
      <c r="DE22" s="52">
        <f t="shared" si="10"/>
        <v>0</v>
      </c>
      <c r="DF22" s="52">
        <v>0</v>
      </c>
      <c r="DG22" s="52">
        <v>0</v>
      </c>
      <c r="DH22" s="52">
        <v>0</v>
      </c>
      <c r="DI22" s="52">
        <v>0</v>
      </c>
    </row>
    <row r="23" spans="1:113" ht="19.5" customHeight="1">
      <c r="A23" s="100" t="s">
        <v>110</v>
      </c>
      <c r="B23" s="100" t="s">
        <v>88</v>
      </c>
      <c r="C23" s="100" t="s">
        <v>85</v>
      </c>
      <c r="D23" s="100" t="s">
        <v>111</v>
      </c>
      <c r="E23" s="52">
        <f t="shared" si="0"/>
        <v>92.07</v>
      </c>
      <c r="F23" s="52">
        <f t="shared" si="1"/>
        <v>92.07</v>
      </c>
      <c r="G23" s="52">
        <v>0</v>
      </c>
      <c r="H23" s="52">
        <v>0</v>
      </c>
      <c r="I23" s="52">
        <v>0</v>
      </c>
      <c r="J23" s="52">
        <v>0</v>
      </c>
      <c r="K23" s="52">
        <v>0</v>
      </c>
      <c r="L23" s="52">
        <v>0</v>
      </c>
      <c r="M23" s="52">
        <v>0</v>
      </c>
      <c r="N23" s="52">
        <v>0</v>
      </c>
      <c r="O23" s="52">
        <v>0</v>
      </c>
      <c r="P23" s="52">
        <v>0</v>
      </c>
      <c r="Q23" s="52">
        <v>92.07</v>
      </c>
      <c r="R23" s="52">
        <v>0</v>
      </c>
      <c r="S23" s="52">
        <v>0</v>
      </c>
      <c r="T23" s="52">
        <f t="shared" si="2"/>
        <v>0</v>
      </c>
      <c r="U23" s="52">
        <v>0</v>
      </c>
      <c r="V23" s="52">
        <v>0</v>
      </c>
      <c r="W23" s="52">
        <v>0</v>
      </c>
      <c r="X23" s="52">
        <v>0</v>
      </c>
      <c r="Y23" s="52">
        <v>0</v>
      </c>
      <c r="Z23" s="52">
        <v>0</v>
      </c>
      <c r="AA23" s="52">
        <v>0</v>
      </c>
      <c r="AB23" s="52">
        <v>0</v>
      </c>
      <c r="AC23" s="52">
        <v>0</v>
      </c>
      <c r="AD23" s="52">
        <v>0</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52">
        <f t="shared" si="3"/>
        <v>0</v>
      </c>
      <c r="AW23" s="52">
        <v>0</v>
      </c>
      <c r="AX23" s="52">
        <v>0</v>
      </c>
      <c r="AY23" s="52">
        <v>0</v>
      </c>
      <c r="AZ23" s="52">
        <v>0</v>
      </c>
      <c r="BA23" s="52">
        <v>0</v>
      </c>
      <c r="BB23" s="52">
        <v>0</v>
      </c>
      <c r="BC23" s="52">
        <v>0</v>
      </c>
      <c r="BD23" s="52">
        <v>0</v>
      </c>
      <c r="BE23" s="52">
        <v>0</v>
      </c>
      <c r="BF23" s="52">
        <v>0</v>
      </c>
      <c r="BG23" s="52">
        <v>0</v>
      </c>
      <c r="BH23" s="52">
        <v>0</v>
      </c>
      <c r="BI23" s="52">
        <f t="shared" si="4"/>
        <v>0</v>
      </c>
      <c r="BJ23" s="52">
        <v>0</v>
      </c>
      <c r="BK23" s="52">
        <v>0</v>
      </c>
      <c r="BL23" s="52">
        <v>0</v>
      </c>
      <c r="BM23" s="52">
        <v>0</v>
      </c>
      <c r="BN23" s="52">
        <f t="shared" si="5"/>
        <v>0</v>
      </c>
      <c r="BO23" s="52">
        <v>0</v>
      </c>
      <c r="BP23" s="52">
        <v>0</v>
      </c>
      <c r="BQ23" s="52">
        <v>0</v>
      </c>
      <c r="BR23" s="52">
        <v>0</v>
      </c>
      <c r="BS23" s="52">
        <v>0</v>
      </c>
      <c r="BT23" s="52">
        <v>0</v>
      </c>
      <c r="BU23" s="52">
        <v>0</v>
      </c>
      <c r="BV23" s="52">
        <v>0</v>
      </c>
      <c r="BW23" s="52">
        <v>0</v>
      </c>
      <c r="BX23" s="52">
        <v>0</v>
      </c>
      <c r="BY23" s="52">
        <v>0</v>
      </c>
      <c r="BZ23" s="52">
        <v>0</v>
      </c>
      <c r="CA23" s="52">
        <f t="shared" si="6"/>
        <v>0</v>
      </c>
      <c r="CB23" s="52">
        <v>0</v>
      </c>
      <c r="CC23" s="52">
        <v>0</v>
      </c>
      <c r="CD23" s="52">
        <v>0</v>
      </c>
      <c r="CE23" s="52">
        <v>0</v>
      </c>
      <c r="CF23" s="52">
        <v>0</v>
      </c>
      <c r="CG23" s="52">
        <v>0</v>
      </c>
      <c r="CH23" s="52">
        <v>0</v>
      </c>
      <c r="CI23" s="52">
        <v>0</v>
      </c>
      <c r="CJ23" s="52">
        <v>0</v>
      </c>
      <c r="CK23" s="52">
        <v>0</v>
      </c>
      <c r="CL23" s="52">
        <v>0</v>
      </c>
      <c r="CM23" s="52">
        <v>0</v>
      </c>
      <c r="CN23" s="52">
        <v>0</v>
      </c>
      <c r="CO23" s="52">
        <v>0</v>
      </c>
      <c r="CP23" s="52">
        <v>0</v>
      </c>
      <c r="CQ23" s="52">
        <v>0</v>
      </c>
      <c r="CR23" s="52">
        <f t="shared" si="7"/>
        <v>0</v>
      </c>
      <c r="CS23" s="52">
        <v>0</v>
      </c>
      <c r="CT23" s="52">
        <v>0</v>
      </c>
      <c r="CU23" s="52">
        <f t="shared" si="8"/>
        <v>0</v>
      </c>
      <c r="CV23" s="52">
        <v>0</v>
      </c>
      <c r="CW23" s="52">
        <v>0</v>
      </c>
      <c r="CX23" s="52">
        <v>0</v>
      </c>
      <c r="CY23" s="52">
        <v>0</v>
      </c>
      <c r="CZ23" s="52">
        <v>0</v>
      </c>
      <c r="DA23" s="52">
        <f t="shared" si="9"/>
        <v>0</v>
      </c>
      <c r="DB23" s="52">
        <v>0</v>
      </c>
      <c r="DC23" s="52">
        <v>0</v>
      </c>
      <c r="DD23" s="52">
        <v>0</v>
      </c>
      <c r="DE23" s="52">
        <f t="shared" si="10"/>
        <v>0</v>
      </c>
      <c r="DF23" s="52">
        <v>0</v>
      </c>
      <c r="DG23" s="52">
        <v>0</v>
      </c>
      <c r="DH23" s="52">
        <v>0</v>
      </c>
      <c r="DI23" s="52">
        <v>0</v>
      </c>
    </row>
  </sheetData>
  <sheetProtection/>
  <mergeCells count="123">
    <mergeCell ref="J5:J6"/>
    <mergeCell ref="K5:K6"/>
    <mergeCell ref="DI5:DI6"/>
    <mergeCell ref="DE5:DE6"/>
    <mergeCell ref="DG5:DG6"/>
    <mergeCell ref="DE4:DI4"/>
    <mergeCell ref="DH5:DH6"/>
    <mergeCell ref="DF5:DF6"/>
    <mergeCell ref="A5:C5"/>
    <mergeCell ref="L5:L6"/>
    <mergeCell ref="M5:M6"/>
    <mergeCell ref="N5:N6"/>
    <mergeCell ref="D5:D6"/>
    <mergeCell ref="E4:E6"/>
    <mergeCell ref="F5:F6"/>
    <mergeCell ref="G5:G6"/>
    <mergeCell ref="H5:H6"/>
    <mergeCell ref="I5:I6"/>
    <mergeCell ref="O5:O6"/>
    <mergeCell ref="P5:P6"/>
    <mergeCell ref="Q5:Q6"/>
    <mergeCell ref="R5:R6"/>
    <mergeCell ref="S5:S6"/>
    <mergeCell ref="Z5:Z6"/>
    <mergeCell ref="Y5:Y6"/>
    <mergeCell ref="U5:U6"/>
    <mergeCell ref="V5:V6"/>
    <mergeCell ref="W5:W6"/>
    <mergeCell ref="X5:X6"/>
    <mergeCell ref="AA5:AA6"/>
    <mergeCell ref="AB5:AB6"/>
    <mergeCell ref="AC5:AC6"/>
    <mergeCell ref="AD5:AD6"/>
    <mergeCell ref="T5:T6"/>
    <mergeCell ref="AE5:AE6"/>
    <mergeCell ref="AI5:AI6"/>
    <mergeCell ref="AH5:AH6"/>
    <mergeCell ref="AF5:AF6"/>
    <mergeCell ref="AG5:AG6"/>
    <mergeCell ref="AJ5:AJ6"/>
    <mergeCell ref="AK5:AK6"/>
    <mergeCell ref="AL5:AL6"/>
    <mergeCell ref="AM5:AM6"/>
    <mergeCell ref="AN5:AN6"/>
    <mergeCell ref="AO5:AO6"/>
    <mergeCell ref="AP5:AP6"/>
    <mergeCell ref="AQ5:AQ6"/>
    <mergeCell ref="AR5:AR6"/>
    <mergeCell ref="AS5:AS6"/>
    <mergeCell ref="BI5:BI6"/>
    <mergeCell ref="BH5:BH6"/>
    <mergeCell ref="CB5:CB6"/>
    <mergeCell ref="BZ5:BZ6"/>
    <mergeCell ref="CA5:CA6"/>
    <mergeCell ref="BY5:BY6"/>
    <mergeCell ref="BU5:BU6"/>
    <mergeCell ref="CR5:CR6"/>
    <mergeCell ref="CP5:CP6"/>
    <mergeCell ref="CS5:CS6"/>
    <mergeCell ref="CT5:CT6"/>
    <mergeCell ref="CU5:CU6"/>
    <mergeCell ref="CV5:CV6"/>
    <mergeCell ref="CW5:CW6"/>
    <mergeCell ref="CX5:CX6"/>
    <mergeCell ref="CY5:CY6"/>
    <mergeCell ref="CZ5:CZ6"/>
    <mergeCell ref="DA5:DA6"/>
    <mergeCell ref="DB5:DB6"/>
    <mergeCell ref="DC5:DC6"/>
    <mergeCell ref="DD5:DD6"/>
    <mergeCell ref="A2:DI2"/>
    <mergeCell ref="BN4:BZ4"/>
    <mergeCell ref="A4:D4"/>
    <mergeCell ref="F4:S4"/>
    <mergeCell ref="T4:AU4"/>
    <mergeCell ref="BI4:BM4"/>
    <mergeCell ref="CR4:CT4"/>
    <mergeCell ref="CU4:CZ4"/>
    <mergeCell ref="DA4:DC4"/>
    <mergeCell ref="BJ5:BJ6"/>
    <mergeCell ref="BK5:BK6"/>
    <mergeCell ref="BN5:BN6"/>
    <mergeCell ref="BO5:BO6"/>
    <mergeCell ref="BP5:BP6"/>
    <mergeCell ref="BQ5:BQ6"/>
    <mergeCell ref="BR5:BR6"/>
    <mergeCell ref="BS5:BS6"/>
    <mergeCell ref="BT5:BT6"/>
    <mergeCell ref="BV5:BV6"/>
    <mergeCell ref="BW5:BW6"/>
    <mergeCell ref="BL5:BL6"/>
    <mergeCell ref="BM5:BM6"/>
    <mergeCell ref="BX5:BX6"/>
    <mergeCell ref="CC5:CC6"/>
    <mergeCell ref="CD5:CD6"/>
    <mergeCell ref="CE5:CE6"/>
    <mergeCell ref="CF5:CF6"/>
    <mergeCell ref="CG5:CG6"/>
    <mergeCell ref="CH5:CH6"/>
    <mergeCell ref="CI5:CI6"/>
    <mergeCell ref="CJ5:CJ6"/>
    <mergeCell ref="CK5:CK6"/>
    <mergeCell ref="CL5:CL6"/>
    <mergeCell ref="CM5:CM6"/>
    <mergeCell ref="CN5:CN6"/>
    <mergeCell ref="CO5:CO6"/>
    <mergeCell ref="CA4:CQ4"/>
    <mergeCell ref="CQ5:CQ6"/>
    <mergeCell ref="AT5:AT6"/>
    <mergeCell ref="AU5:AU6"/>
    <mergeCell ref="AV5:AV6"/>
    <mergeCell ref="AW5:AW6"/>
    <mergeCell ref="AX5:AX6"/>
    <mergeCell ref="AY5:AY6"/>
    <mergeCell ref="AZ5:AZ6"/>
    <mergeCell ref="BA5:BA6"/>
    <mergeCell ref="BB5:BB6"/>
    <mergeCell ref="BC5:BC6"/>
    <mergeCell ref="BD5:BD6"/>
    <mergeCell ref="BE5:BE6"/>
    <mergeCell ref="BF5:BF6"/>
    <mergeCell ref="AV4:BH4"/>
    <mergeCell ref="BG5:BG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showGridLines="0" showZeros="0" zoomScalePageLayoutView="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55" style="0" customWidth="1"/>
    <col min="5" max="5" width="25.83203125" style="0" customWidth="1"/>
    <col min="6" max="7" width="21.83203125" style="0" customWidth="1"/>
  </cols>
  <sheetData>
    <row r="1" spans="1:7" ht="19.5" customHeight="1">
      <c r="A1" s="12"/>
      <c r="B1" s="12"/>
      <c r="C1" s="12"/>
      <c r="D1" s="104"/>
      <c r="E1" s="12"/>
      <c r="F1" s="12"/>
      <c r="G1" s="9" t="s">
        <v>306</v>
      </c>
    </row>
    <row r="2" spans="1:7" ht="25.5" customHeight="1">
      <c r="A2" s="156" t="s">
        <v>307</v>
      </c>
      <c r="B2" s="156"/>
      <c r="C2" s="156"/>
      <c r="D2" s="156"/>
      <c r="E2" s="156"/>
      <c r="F2" s="156"/>
      <c r="G2" s="156"/>
    </row>
    <row r="3" spans="1:7" ht="19.5" customHeight="1">
      <c r="A3" s="95" t="s">
        <v>0</v>
      </c>
      <c r="B3" s="39"/>
      <c r="C3" s="39"/>
      <c r="D3" s="39"/>
      <c r="E3" s="40"/>
      <c r="F3" s="40"/>
      <c r="G3" s="9"/>
    </row>
    <row r="4" spans="1:7" ht="19.5" customHeight="1">
      <c r="A4" s="207" t="s">
        <v>308</v>
      </c>
      <c r="B4" s="208"/>
      <c r="C4" s="208"/>
      <c r="D4" s="209"/>
      <c r="E4" s="159" t="s">
        <v>114</v>
      </c>
      <c r="F4" s="160"/>
      <c r="G4" s="160"/>
    </row>
    <row r="5" spans="1:7" ht="19.5" customHeight="1">
      <c r="A5" s="162" t="s">
        <v>64</v>
      </c>
      <c r="B5" s="164"/>
      <c r="C5" s="201" t="s">
        <v>65</v>
      </c>
      <c r="D5" s="173" t="s">
        <v>309</v>
      </c>
      <c r="E5" s="160" t="s">
        <v>56</v>
      </c>
      <c r="F5" s="203" t="s">
        <v>310</v>
      </c>
      <c r="G5" s="205" t="s">
        <v>311</v>
      </c>
    </row>
    <row r="6" spans="1:7" ht="21" customHeight="1">
      <c r="A6" s="43" t="s">
        <v>77</v>
      </c>
      <c r="B6" s="45" t="s">
        <v>78</v>
      </c>
      <c r="C6" s="202"/>
      <c r="D6" s="195"/>
      <c r="E6" s="161"/>
      <c r="F6" s="204"/>
      <c r="G6" s="206"/>
    </row>
    <row r="7" spans="1:7" ht="19.5" customHeight="1">
      <c r="A7" s="46" t="s">
        <v>80</v>
      </c>
      <c r="B7" s="105" t="s">
        <v>80</v>
      </c>
      <c r="C7" s="106" t="s">
        <v>80</v>
      </c>
      <c r="D7" s="46" t="s">
        <v>56</v>
      </c>
      <c r="E7" s="107">
        <f aca="true" t="shared" si="0" ref="E7:E41">SUM(F7,G7)</f>
        <v>1062.54</v>
      </c>
      <c r="F7" s="51">
        <v>867.01</v>
      </c>
      <c r="G7" s="52">
        <v>195.53</v>
      </c>
    </row>
    <row r="8" spans="1:7" ht="19.5" customHeight="1">
      <c r="A8" s="46" t="s">
        <v>80</v>
      </c>
      <c r="B8" s="105" t="s">
        <v>80</v>
      </c>
      <c r="C8" s="106" t="s">
        <v>80</v>
      </c>
      <c r="D8" s="46" t="s">
        <v>81</v>
      </c>
      <c r="E8" s="107">
        <f t="shared" si="0"/>
        <v>1062.54</v>
      </c>
      <c r="F8" s="51">
        <v>867.01</v>
      </c>
      <c r="G8" s="52">
        <v>195.53</v>
      </c>
    </row>
    <row r="9" spans="1:7" ht="19.5" customHeight="1">
      <c r="A9" s="46" t="s">
        <v>80</v>
      </c>
      <c r="B9" s="105" t="s">
        <v>80</v>
      </c>
      <c r="C9" s="106" t="s">
        <v>82</v>
      </c>
      <c r="D9" s="46" t="s">
        <v>83</v>
      </c>
      <c r="E9" s="107">
        <f t="shared" si="0"/>
        <v>1062.54</v>
      </c>
      <c r="F9" s="51">
        <v>867.01</v>
      </c>
      <c r="G9" s="52">
        <v>195.53</v>
      </c>
    </row>
    <row r="10" spans="1:7" ht="19.5" customHeight="1">
      <c r="A10" s="46" t="s">
        <v>312</v>
      </c>
      <c r="B10" s="105" t="s">
        <v>80</v>
      </c>
      <c r="C10" s="106" t="s">
        <v>80</v>
      </c>
      <c r="D10" s="46" t="s">
        <v>313</v>
      </c>
      <c r="E10" s="107">
        <f t="shared" si="0"/>
        <v>817.16</v>
      </c>
      <c r="F10" s="51">
        <v>817.16</v>
      </c>
      <c r="G10" s="52">
        <v>0</v>
      </c>
    </row>
    <row r="11" spans="1:7" ht="19.5" customHeight="1">
      <c r="A11" s="46" t="s">
        <v>314</v>
      </c>
      <c r="B11" s="105" t="s">
        <v>85</v>
      </c>
      <c r="C11" s="106" t="s">
        <v>86</v>
      </c>
      <c r="D11" s="46" t="s">
        <v>315</v>
      </c>
      <c r="E11" s="107">
        <f t="shared" si="0"/>
        <v>286.53</v>
      </c>
      <c r="F11" s="51">
        <v>286.53</v>
      </c>
      <c r="G11" s="52">
        <v>0</v>
      </c>
    </row>
    <row r="12" spans="1:7" ht="19.5" customHeight="1">
      <c r="A12" s="46" t="s">
        <v>314</v>
      </c>
      <c r="B12" s="105" t="s">
        <v>85</v>
      </c>
      <c r="C12" s="106" t="s">
        <v>86</v>
      </c>
      <c r="D12" s="46" t="s">
        <v>315</v>
      </c>
      <c r="E12" s="107">
        <f t="shared" si="0"/>
        <v>11.29</v>
      </c>
      <c r="F12" s="51">
        <v>11.29</v>
      </c>
      <c r="G12" s="52">
        <v>0</v>
      </c>
    </row>
    <row r="13" spans="1:7" ht="19.5" customHeight="1">
      <c r="A13" s="46" t="s">
        <v>314</v>
      </c>
      <c r="B13" s="105" t="s">
        <v>88</v>
      </c>
      <c r="C13" s="106" t="s">
        <v>86</v>
      </c>
      <c r="D13" s="46" t="s">
        <v>316</v>
      </c>
      <c r="E13" s="107">
        <f t="shared" si="0"/>
        <v>0.48</v>
      </c>
      <c r="F13" s="51">
        <v>0.48</v>
      </c>
      <c r="G13" s="52">
        <v>0</v>
      </c>
    </row>
    <row r="14" spans="1:7" ht="19.5" customHeight="1">
      <c r="A14" s="46" t="s">
        <v>314</v>
      </c>
      <c r="B14" s="105" t="s">
        <v>88</v>
      </c>
      <c r="C14" s="106" t="s">
        <v>86</v>
      </c>
      <c r="D14" s="46" t="s">
        <v>316</v>
      </c>
      <c r="E14" s="107">
        <f t="shared" si="0"/>
        <v>194</v>
      </c>
      <c r="F14" s="51">
        <v>194</v>
      </c>
      <c r="G14" s="52">
        <v>0</v>
      </c>
    </row>
    <row r="15" spans="1:7" ht="19.5" customHeight="1">
      <c r="A15" s="46" t="s">
        <v>314</v>
      </c>
      <c r="B15" s="105" t="s">
        <v>177</v>
      </c>
      <c r="C15" s="106" t="s">
        <v>86</v>
      </c>
      <c r="D15" s="46" t="s">
        <v>317</v>
      </c>
      <c r="E15" s="107">
        <f t="shared" si="0"/>
        <v>0.94</v>
      </c>
      <c r="F15" s="51">
        <v>0.94</v>
      </c>
      <c r="G15" s="52">
        <v>0</v>
      </c>
    </row>
    <row r="16" spans="1:7" ht="19.5" customHeight="1">
      <c r="A16" s="46" t="s">
        <v>314</v>
      </c>
      <c r="B16" s="105" t="s">
        <v>177</v>
      </c>
      <c r="C16" s="106" t="s">
        <v>86</v>
      </c>
      <c r="D16" s="46" t="s">
        <v>317</v>
      </c>
      <c r="E16" s="107">
        <f t="shared" si="0"/>
        <v>23.88</v>
      </c>
      <c r="F16" s="51">
        <v>23.88</v>
      </c>
      <c r="G16" s="52">
        <v>0</v>
      </c>
    </row>
    <row r="17" spans="1:7" ht="19.5" customHeight="1">
      <c r="A17" s="46" t="s">
        <v>314</v>
      </c>
      <c r="B17" s="105" t="s">
        <v>318</v>
      </c>
      <c r="C17" s="106" t="s">
        <v>86</v>
      </c>
      <c r="D17" s="46" t="s">
        <v>319</v>
      </c>
      <c r="E17" s="107">
        <f t="shared" si="0"/>
        <v>10.11</v>
      </c>
      <c r="F17" s="51">
        <v>10.11</v>
      </c>
      <c r="G17" s="52">
        <v>0</v>
      </c>
    </row>
    <row r="18" spans="1:7" ht="19.5" customHeight="1">
      <c r="A18" s="46" t="s">
        <v>314</v>
      </c>
      <c r="B18" s="105" t="s">
        <v>96</v>
      </c>
      <c r="C18" s="106" t="s">
        <v>86</v>
      </c>
      <c r="D18" s="46" t="s">
        <v>320</v>
      </c>
      <c r="E18" s="107">
        <f t="shared" si="0"/>
        <v>84.36</v>
      </c>
      <c r="F18" s="51">
        <v>84.36</v>
      </c>
      <c r="G18" s="52">
        <v>0</v>
      </c>
    </row>
    <row r="19" spans="1:7" ht="19.5" customHeight="1">
      <c r="A19" s="46" t="s">
        <v>314</v>
      </c>
      <c r="B19" s="105" t="s">
        <v>98</v>
      </c>
      <c r="C19" s="106" t="s">
        <v>86</v>
      </c>
      <c r="D19" s="46" t="s">
        <v>321</v>
      </c>
      <c r="E19" s="107">
        <f t="shared" si="0"/>
        <v>42.18</v>
      </c>
      <c r="F19" s="51">
        <v>42.18</v>
      </c>
      <c r="G19" s="52">
        <v>0</v>
      </c>
    </row>
    <row r="20" spans="1:7" ht="19.5" customHeight="1">
      <c r="A20" s="46" t="s">
        <v>314</v>
      </c>
      <c r="B20" s="105" t="s">
        <v>322</v>
      </c>
      <c r="C20" s="106" t="s">
        <v>86</v>
      </c>
      <c r="D20" s="46" t="s">
        <v>323</v>
      </c>
      <c r="E20" s="107">
        <f t="shared" si="0"/>
        <v>1.64</v>
      </c>
      <c r="F20" s="51">
        <v>1.64</v>
      </c>
      <c r="G20" s="52">
        <v>0</v>
      </c>
    </row>
    <row r="21" spans="1:7" ht="19.5" customHeight="1">
      <c r="A21" s="46" t="s">
        <v>314</v>
      </c>
      <c r="B21" s="105" t="s">
        <v>322</v>
      </c>
      <c r="C21" s="106" t="s">
        <v>86</v>
      </c>
      <c r="D21" s="46" t="s">
        <v>323</v>
      </c>
      <c r="E21" s="107">
        <f t="shared" si="0"/>
        <v>36.32</v>
      </c>
      <c r="F21" s="51">
        <v>36.32</v>
      </c>
      <c r="G21" s="52">
        <v>0</v>
      </c>
    </row>
    <row r="22" spans="1:7" ht="19.5" customHeight="1">
      <c r="A22" s="46" t="s">
        <v>314</v>
      </c>
      <c r="B22" s="105" t="s">
        <v>324</v>
      </c>
      <c r="C22" s="106" t="s">
        <v>86</v>
      </c>
      <c r="D22" s="46" t="s">
        <v>325</v>
      </c>
      <c r="E22" s="107">
        <f t="shared" si="0"/>
        <v>0.19</v>
      </c>
      <c r="F22" s="51">
        <v>0.19</v>
      </c>
      <c r="G22" s="52">
        <v>0</v>
      </c>
    </row>
    <row r="23" spans="1:7" ht="19.5" customHeight="1">
      <c r="A23" s="46" t="s">
        <v>314</v>
      </c>
      <c r="B23" s="105" t="s">
        <v>326</v>
      </c>
      <c r="C23" s="106" t="s">
        <v>86</v>
      </c>
      <c r="D23" s="46" t="s">
        <v>178</v>
      </c>
      <c r="E23" s="107">
        <f t="shared" si="0"/>
        <v>92.07</v>
      </c>
      <c r="F23" s="51">
        <v>92.07</v>
      </c>
      <c r="G23" s="52">
        <v>0</v>
      </c>
    </row>
    <row r="24" spans="1:7" ht="19.5" customHeight="1">
      <c r="A24" s="46" t="s">
        <v>314</v>
      </c>
      <c r="B24" s="105" t="s">
        <v>179</v>
      </c>
      <c r="C24" s="106" t="s">
        <v>86</v>
      </c>
      <c r="D24" s="46" t="s">
        <v>180</v>
      </c>
      <c r="E24" s="107">
        <f t="shared" si="0"/>
        <v>33.17</v>
      </c>
      <c r="F24" s="51">
        <v>33.17</v>
      </c>
      <c r="G24" s="52">
        <v>0</v>
      </c>
    </row>
    <row r="25" spans="1:7" ht="19.5" customHeight="1">
      <c r="A25" s="46" t="s">
        <v>327</v>
      </c>
      <c r="B25" s="105" t="s">
        <v>80</v>
      </c>
      <c r="C25" s="106" t="s">
        <v>80</v>
      </c>
      <c r="D25" s="46" t="s">
        <v>328</v>
      </c>
      <c r="E25" s="107">
        <f t="shared" si="0"/>
        <v>195.53</v>
      </c>
      <c r="F25" s="51">
        <v>0</v>
      </c>
      <c r="G25" s="52">
        <v>195.53</v>
      </c>
    </row>
    <row r="26" spans="1:7" ht="19.5" customHeight="1">
      <c r="A26" s="46" t="s">
        <v>329</v>
      </c>
      <c r="B26" s="105" t="s">
        <v>85</v>
      </c>
      <c r="C26" s="106" t="s">
        <v>86</v>
      </c>
      <c r="D26" s="46" t="s">
        <v>330</v>
      </c>
      <c r="E26" s="107">
        <f t="shared" si="0"/>
        <v>4.52</v>
      </c>
      <c r="F26" s="51">
        <v>0</v>
      </c>
      <c r="G26" s="52">
        <v>4.52</v>
      </c>
    </row>
    <row r="27" spans="1:7" ht="19.5" customHeight="1">
      <c r="A27" s="46" t="s">
        <v>329</v>
      </c>
      <c r="B27" s="105" t="s">
        <v>85</v>
      </c>
      <c r="C27" s="106" t="s">
        <v>86</v>
      </c>
      <c r="D27" s="46" t="s">
        <v>330</v>
      </c>
      <c r="E27" s="107">
        <f t="shared" si="0"/>
        <v>30</v>
      </c>
      <c r="F27" s="51">
        <v>0</v>
      </c>
      <c r="G27" s="52">
        <v>30</v>
      </c>
    </row>
    <row r="28" spans="1:7" ht="19.5" customHeight="1">
      <c r="A28" s="46" t="s">
        <v>329</v>
      </c>
      <c r="B28" s="105" t="s">
        <v>92</v>
      </c>
      <c r="C28" s="106" t="s">
        <v>86</v>
      </c>
      <c r="D28" s="46" t="s">
        <v>331</v>
      </c>
      <c r="E28" s="107">
        <f t="shared" si="0"/>
        <v>1.5</v>
      </c>
      <c r="F28" s="51">
        <v>0</v>
      </c>
      <c r="G28" s="52">
        <v>1.5</v>
      </c>
    </row>
    <row r="29" spans="1:7" ht="19.5" customHeight="1">
      <c r="A29" s="46" t="s">
        <v>329</v>
      </c>
      <c r="B29" s="105" t="s">
        <v>94</v>
      </c>
      <c r="C29" s="106" t="s">
        <v>86</v>
      </c>
      <c r="D29" s="46" t="s">
        <v>332</v>
      </c>
      <c r="E29" s="107">
        <f t="shared" si="0"/>
        <v>8.4</v>
      </c>
      <c r="F29" s="51">
        <v>0</v>
      </c>
      <c r="G29" s="52">
        <v>8.4</v>
      </c>
    </row>
    <row r="30" spans="1:7" ht="19.5" customHeight="1">
      <c r="A30" s="46" t="s">
        <v>329</v>
      </c>
      <c r="B30" s="105" t="s">
        <v>318</v>
      </c>
      <c r="C30" s="106" t="s">
        <v>86</v>
      </c>
      <c r="D30" s="46" t="s">
        <v>333</v>
      </c>
      <c r="E30" s="107">
        <f t="shared" si="0"/>
        <v>26</v>
      </c>
      <c r="F30" s="51">
        <v>0</v>
      </c>
      <c r="G30" s="52">
        <v>26</v>
      </c>
    </row>
    <row r="31" spans="1:7" ht="19.5" customHeight="1">
      <c r="A31" s="46" t="s">
        <v>329</v>
      </c>
      <c r="B31" s="105" t="s">
        <v>334</v>
      </c>
      <c r="C31" s="106" t="s">
        <v>86</v>
      </c>
      <c r="D31" s="46" t="s">
        <v>335</v>
      </c>
      <c r="E31" s="107">
        <f t="shared" si="0"/>
        <v>15.68</v>
      </c>
      <c r="F31" s="51">
        <v>0</v>
      </c>
      <c r="G31" s="52">
        <v>15.68</v>
      </c>
    </row>
    <row r="32" spans="1:7" ht="19.5" customHeight="1">
      <c r="A32" s="46" t="s">
        <v>329</v>
      </c>
      <c r="B32" s="105" t="s">
        <v>336</v>
      </c>
      <c r="C32" s="106" t="s">
        <v>86</v>
      </c>
      <c r="D32" s="46" t="s">
        <v>337</v>
      </c>
      <c r="E32" s="107">
        <f t="shared" si="0"/>
        <v>8.93</v>
      </c>
      <c r="F32" s="51">
        <v>0</v>
      </c>
      <c r="G32" s="52">
        <v>8.93</v>
      </c>
    </row>
    <row r="33" spans="1:7" ht="19.5" customHeight="1">
      <c r="A33" s="46" t="s">
        <v>329</v>
      </c>
      <c r="B33" s="105" t="s">
        <v>338</v>
      </c>
      <c r="C33" s="106" t="s">
        <v>86</v>
      </c>
      <c r="D33" s="46" t="s">
        <v>189</v>
      </c>
      <c r="E33" s="107">
        <f t="shared" si="0"/>
        <v>15.1</v>
      </c>
      <c r="F33" s="51">
        <v>0</v>
      </c>
      <c r="G33" s="52">
        <v>15.1</v>
      </c>
    </row>
    <row r="34" spans="1:7" ht="19.5" customHeight="1">
      <c r="A34" s="46" t="s">
        <v>329</v>
      </c>
      <c r="B34" s="105" t="s">
        <v>339</v>
      </c>
      <c r="C34" s="106" t="s">
        <v>86</v>
      </c>
      <c r="D34" s="46" t="s">
        <v>340</v>
      </c>
      <c r="E34" s="107">
        <f t="shared" si="0"/>
        <v>60.94</v>
      </c>
      <c r="F34" s="51">
        <v>0</v>
      </c>
      <c r="G34" s="52">
        <v>60.94</v>
      </c>
    </row>
    <row r="35" spans="1:7" ht="19.5" customHeight="1">
      <c r="A35" s="46" t="s">
        <v>329</v>
      </c>
      <c r="B35" s="105" t="s">
        <v>179</v>
      </c>
      <c r="C35" s="106" t="s">
        <v>86</v>
      </c>
      <c r="D35" s="46" t="s">
        <v>191</v>
      </c>
      <c r="E35" s="107">
        <f t="shared" si="0"/>
        <v>4.99</v>
      </c>
      <c r="F35" s="51">
        <v>0</v>
      </c>
      <c r="G35" s="52">
        <v>4.99</v>
      </c>
    </row>
    <row r="36" spans="1:7" ht="19.5" customHeight="1">
      <c r="A36" s="46" t="s">
        <v>329</v>
      </c>
      <c r="B36" s="105" t="s">
        <v>179</v>
      </c>
      <c r="C36" s="106" t="s">
        <v>86</v>
      </c>
      <c r="D36" s="46" t="s">
        <v>191</v>
      </c>
      <c r="E36" s="107">
        <f t="shared" si="0"/>
        <v>15.35</v>
      </c>
      <c r="F36" s="51">
        <v>0</v>
      </c>
      <c r="G36" s="52">
        <v>15.35</v>
      </c>
    </row>
    <row r="37" spans="1:7" ht="19.5" customHeight="1">
      <c r="A37" s="46" t="s">
        <v>329</v>
      </c>
      <c r="B37" s="105" t="s">
        <v>179</v>
      </c>
      <c r="C37" s="106" t="s">
        <v>86</v>
      </c>
      <c r="D37" s="46" t="s">
        <v>191</v>
      </c>
      <c r="E37" s="107">
        <f t="shared" si="0"/>
        <v>4.12</v>
      </c>
      <c r="F37" s="51">
        <v>0</v>
      </c>
      <c r="G37" s="52">
        <v>4.12</v>
      </c>
    </row>
    <row r="38" spans="1:7" ht="19.5" customHeight="1">
      <c r="A38" s="46" t="s">
        <v>341</v>
      </c>
      <c r="B38" s="105" t="s">
        <v>80</v>
      </c>
      <c r="C38" s="106" t="s">
        <v>80</v>
      </c>
      <c r="D38" s="46" t="s">
        <v>203</v>
      </c>
      <c r="E38" s="107">
        <f t="shared" si="0"/>
        <v>49.85</v>
      </c>
      <c r="F38" s="51">
        <v>49.85</v>
      </c>
      <c r="G38" s="52">
        <v>0</v>
      </c>
    </row>
    <row r="39" spans="1:7" ht="19.5" customHeight="1">
      <c r="A39" s="46" t="s">
        <v>342</v>
      </c>
      <c r="B39" s="105" t="s">
        <v>85</v>
      </c>
      <c r="C39" s="106" t="s">
        <v>86</v>
      </c>
      <c r="D39" s="46" t="s">
        <v>343</v>
      </c>
      <c r="E39" s="107">
        <f t="shared" si="0"/>
        <v>49.05</v>
      </c>
      <c r="F39" s="51">
        <v>49.05</v>
      </c>
      <c r="G39" s="52">
        <v>0</v>
      </c>
    </row>
    <row r="40" spans="1:7" ht="19.5" customHeight="1">
      <c r="A40" s="46" t="s">
        <v>342</v>
      </c>
      <c r="B40" s="105" t="s">
        <v>92</v>
      </c>
      <c r="C40" s="106" t="s">
        <v>86</v>
      </c>
      <c r="D40" s="46" t="s">
        <v>344</v>
      </c>
      <c r="E40" s="107">
        <f t="shared" si="0"/>
        <v>0.74</v>
      </c>
      <c r="F40" s="51">
        <v>0.74</v>
      </c>
      <c r="G40" s="52">
        <v>0</v>
      </c>
    </row>
    <row r="41" spans="1:7" ht="19.5" customHeight="1">
      <c r="A41" s="46" t="s">
        <v>342</v>
      </c>
      <c r="B41" s="105" t="s">
        <v>98</v>
      </c>
      <c r="C41" s="106" t="s">
        <v>86</v>
      </c>
      <c r="D41" s="46" t="s">
        <v>345</v>
      </c>
      <c r="E41" s="107">
        <f t="shared" si="0"/>
        <v>0.06</v>
      </c>
      <c r="F41" s="51">
        <v>0.06</v>
      </c>
      <c r="G41" s="52">
        <v>0</v>
      </c>
    </row>
  </sheetData>
  <sheetProtection/>
  <mergeCells count="9">
    <mergeCell ref="A2:G2"/>
    <mergeCell ref="D5:D6"/>
    <mergeCell ref="C5:C6"/>
    <mergeCell ref="E4:G4"/>
    <mergeCell ref="E5:E6"/>
    <mergeCell ref="F5:F6"/>
    <mergeCell ref="G5:G6"/>
    <mergeCell ref="A4:D4"/>
    <mergeCell ref="A5:B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34"/>
      <c r="B1" s="35"/>
      <c r="C1" s="35"/>
      <c r="D1" s="35"/>
      <c r="E1" s="35"/>
      <c r="F1" s="94" t="s">
        <v>346</v>
      </c>
    </row>
    <row r="2" spans="1:6" ht="19.5" customHeight="1">
      <c r="A2" s="156" t="s">
        <v>347</v>
      </c>
      <c r="B2" s="156"/>
      <c r="C2" s="156"/>
      <c r="D2" s="156"/>
      <c r="E2" s="156"/>
      <c r="F2" s="156"/>
    </row>
    <row r="3" spans="1:6" ht="19.5" customHeight="1">
      <c r="A3" s="95" t="s">
        <v>0</v>
      </c>
      <c r="B3" s="39"/>
      <c r="C3" s="39"/>
      <c r="D3" s="108"/>
      <c r="E3" s="108"/>
      <c r="F3" s="9"/>
    </row>
    <row r="4" spans="1:6" ht="19.5" customHeight="1">
      <c r="A4" s="162" t="s">
        <v>64</v>
      </c>
      <c r="B4" s="163"/>
      <c r="C4" s="164"/>
      <c r="D4" s="210" t="s">
        <v>65</v>
      </c>
      <c r="E4" s="175" t="s">
        <v>348</v>
      </c>
      <c r="F4" s="203" t="s">
        <v>70</v>
      </c>
    </row>
    <row r="5" spans="1:6" ht="19.5" customHeight="1">
      <c r="A5" s="44" t="s">
        <v>77</v>
      </c>
      <c r="B5" s="43" t="s">
        <v>78</v>
      </c>
      <c r="C5" s="45" t="s">
        <v>79</v>
      </c>
      <c r="D5" s="211"/>
      <c r="E5" s="175"/>
      <c r="F5" s="204"/>
    </row>
    <row r="6" spans="1:6" ht="19.5" customHeight="1">
      <c r="A6" s="105" t="s">
        <v>80</v>
      </c>
      <c r="B6" s="105" t="s">
        <v>80</v>
      </c>
      <c r="C6" s="105" t="s">
        <v>80</v>
      </c>
      <c r="D6" s="109" t="s">
        <v>80</v>
      </c>
      <c r="E6" s="109" t="s">
        <v>56</v>
      </c>
      <c r="F6" s="52">
        <v>575.65</v>
      </c>
    </row>
    <row r="7" spans="1:6" ht="19.5" customHeight="1">
      <c r="A7" s="105" t="s">
        <v>80</v>
      </c>
      <c r="B7" s="105" t="s">
        <v>80</v>
      </c>
      <c r="C7" s="105" t="s">
        <v>80</v>
      </c>
      <c r="D7" s="109" t="s">
        <v>80</v>
      </c>
      <c r="E7" s="109" t="s">
        <v>81</v>
      </c>
      <c r="F7" s="52">
        <v>575.65</v>
      </c>
    </row>
    <row r="8" spans="1:6" ht="19.5" customHeight="1">
      <c r="A8" s="105" t="s">
        <v>80</v>
      </c>
      <c r="B8" s="105" t="s">
        <v>80</v>
      </c>
      <c r="C8" s="105" t="s">
        <v>80</v>
      </c>
      <c r="D8" s="109" t="s">
        <v>82</v>
      </c>
      <c r="E8" s="109" t="s">
        <v>83</v>
      </c>
      <c r="F8" s="52">
        <v>575.65</v>
      </c>
    </row>
    <row r="9" spans="1:6" ht="19.5" customHeight="1">
      <c r="A9" s="105" t="s">
        <v>84</v>
      </c>
      <c r="B9" s="105" t="s">
        <v>85</v>
      </c>
      <c r="C9" s="105" t="s">
        <v>88</v>
      </c>
      <c r="D9" s="109" t="s">
        <v>86</v>
      </c>
      <c r="E9" s="109" t="s">
        <v>349</v>
      </c>
      <c r="F9" s="52">
        <v>48</v>
      </c>
    </row>
    <row r="10" spans="1:6" ht="19.5" customHeight="1">
      <c r="A10" s="105" t="s">
        <v>84</v>
      </c>
      <c r="B10" s="105" t="s">
        <v>85</v>
      </c>
      <c r="C10" s="105" t="s">
        <v>94</v>
      </c>
      <c r="D10" s="109" t="s">
        <v>86</v>
      </c>
      <c r="E10" s="109" t="s">
        <v>350</v>
      </c>
      <c r="F10" s="52">
        <v>10</v>
      </c>
    </row>
    <row r="11" spans="1:6" ht="19.5" customHeight="1">
      <c r="A11" s="105" t="s">
        <v>84</v>
      </c>
      <c r="B11" s="105" t="s">
        <v>85</v>
      </c>
      <c r="C11" s="105" t="s">
        <v>94</v>
      </c>
      <c r="D11" s="109" t="s">
        <v>86</v>
      </c>
      <c r="E11" s="109" t="s">
        <v>351</v>
      </c>
      <c r="F11" s="52">
        <v>7.8</v>
      </c>
    </row>
    <row r="12" spans="1:6" ht="19.5" customHeight="1">
      <c r="A12" s="105" t="s">
        <v>84</v>
      </c>
      <c r="B12" s="105" t="s">
        <v>85</v>
      </c>
      <c r="C12" s="105" t="s">
        <v>90</v>
      </c>
      <c r="D12" s="109" t="s">
        <v>86</v>
      </c>
      <c r="E12" s="109" t="s">
        <v>352</v>
      </c>
      <c r="F12" s="52">
        <v>120.77</v>
      </c>
    </row>
    <row r="13" spans="1:6" ht="19.5" customHeight="1">
      <c r="A13" s="105" t="s">
        <v>84</v>
      </c>
      <c r="B13" s="105" t="s">
        <v>85</v>
      </c>
      <c r="C13" s="105" t="s">
        <v>88</v>
      </c>
      <c r="D13" s="109" t="s">
        <v>86</v>
      </c>
      <c r="E13" s="109" t="s">
        <v>352</v>
      </c>
      <c r="F13" s="52">
        <v>17</v>
      </c>
    </row>
    <row r="14" spans="1:6" ht="19.5" customHeight="1">
      <c r="A14" s="105" t="s">
        <v>84</v>
      </c>
      <c r="B14" s="105" t="s">
        <v>85</v>
      </c>
      <c r="C14" s="105" t="s">
        <v>88</v>
      </c>
      <c r="D14" s="109" t="s">
        <v>86</v>
      </c>
      <c r="E14" s="109" t="s">
        <v>353</v>
      </c>
      <c r="F14" s="52">
        <v>20.45</v>
      </c>
    </row>
    <row r="15" spans="1:6" ht="19.5" customHeight="1">
      <c r="A15" s="105" t="s">
        <v>84</v>
      </c>
      <c r="B15" s="105" t="s">
        <v>85</v>
      </c>
      <c r="C15" s="105" t="s">
        <v>88</v>
      </c>
      <c r="D15" s="109" t="s">
        <v>86</v>
      </c>
      <c r="E15" s="109" t="s">
        <v>354</v>
      </c>
      <c r="F15" s="52">
        <v>8.1</v>
      </c>
    </row>
    <row r="16" spans="1:6" ht="19.5" customHeight="1">
      <c r="A16" s="105" t="s">
        <v>84</v>
      </c>
      <c r="B16" s="105" t="s">
        <v>85</v>
      </c>
      <c r="C16" s="105" t="s">
        <v>96</v>
      </c>
      <c r="D16" s="109" t="s">
        <v>86</v>
      </c>
      <c r="E16" s="109" t="s">
        <v>355</v>
      </c>
      <c r="F16" s="52">
        <v>77.6</v>
      </c>
    </row>
    <row r="17" spans="1:6" ht="19.5" customHeight="1">
      <c r="A17" s="105" t="s">
        <v>84</v>
      </c>
      <c r="B17" s="105" t="s">
        <v>85</v>
      </c>
      <c r="C17" s="105" t="s">
        <v>88</v>
      </c>
      <c r="D17" s="109" t="s">
        <v>86</v>
      </c>
      <c r="E17" s="109" t="s">
        <v>356</v>
      </c>
      <c r="F17" s="52">
        <v>1.45</v>
      </c>
    </row>
    <row r="18" spans="1:6" ht="19.5" customHeight="1">
      <c r="A18" s="105" t="s">
        <v>84</v>
      </c>
      <c r="B18" s="105" t="s">
        <v>85</v>
      </c>
      <c r="C18" s="105" t="s">
        <v>88</v>
      </c>
      <c r="D18" s="109" t="s">
        <v>86</v>
      </c>
      <c r="E18" s="109" t="s">
        <v>357</v>
      </c>
      <c r="F18" s="52">
        <v>16</v>
      </c>
    </row>
    <row r="19" spans="1:6" ht="19.5" customHeight="1">
      <c r="A19" s="105" t="s">
        <v>84</v>
      </c>
      <c r="B19" s="105" t="s">
        <v>85</v>
      </c>
      <c r="C19" s="105" t="s">
        <v>94</v>
      </c>
      <c r="D19" s="109" t="s">
        <v>86</v>
      </c>
      <c r="E19" s="109" t="s">
        <v>358</v>
      </c>
      <c r="F19" s="52">
        <v>7</v>
      </c>
    </row>
    <row r="20" spans="1:6" ht="19.5" customHeight="1">
      <c r="A20" s="105" t="s">
        <v>84</v>
      </c>
      <c r="B20" s="105" t="s">
        <v>85</v>
      </c>
      <c r="C20" s="105" t="s">
        <v>88</v>
      </c>
      <c r="D20" s="109" t="s">
        <v>86</v>
      </c>
      <c r="E20" s="109" t="s">
        <v>359</v>
      </c>
      <c r="F20" s="52">
        <v>18</v>
      </c>
    </row>
    <row r="21" spans="1:6" ht="19.5" customHeight="1">
      <c r="A21" s="105" t="s">
        <v>84</v>
      </c>
      <c r="B21" s="105" t="s">
        <v>85</v>
      </c>
      <c r="C21" s="105" t="s">
        <v>92</v>
      </c>
      <c r="D21" s="109" t="s">
        <v>86</v>
      </c>
      <c r="E21" s="109" t="s">
        <v>360</v>
      </c>
      <c r="F21" s="52">
        <v>32</v>
      </c>
    </row>
    <row r="22" spans="1:6" ht="19.5" customHeight="1">
      <c r="A22" s="105" t="s">
        <v>84</v>
      </c>
      <c r="B22" s="105" t="s">
        <v>85</v>
      </c>
      <c r="C22" s="105" t="s">
        <v>88</v>
      </c>
      <c r="D22" s="109" t="s">
        <v>86</v>
      </c>
      <c r="E22" s="109" t="s">
        <v>361</v>
      </c>
      <c r="F22" s="52">
        <v>6</v>
      </c>
    </row>
    <row r="23" spans="1:6" ht="19.5" customHeight="1">
      <c r="A23" s="105" t="s">
        <v>84</v>
      </c>
      <c r="B23" s="105" t="s">
        <v>85</v>
      </c>
      <c r="C23" s="105" t="s">
        <v>94</v>
      </c>
      <c r="D23" s="109" t="s">
        <v>86</v>
      </c>
      <c r="E23" s="109" t="s">
        <v>362</v>
      </c>
      <c r="F23" s="52">
        <v>7</v>
      </c>
    </row>
    <row r="24" spans="1:6" ht="19.5" customHeight="1">
      <c r="A24" s="105" t="s">
        <v>84</v>
      </c>
      <c r="B24" s="105" t="s">
        <v>85</v>
      </c>
      <c r="C24" s="105" t="s">
        <v>98</v>
      </c>
      <c r="D24" s="109" t="s">
        <v>86</v>
      </c>
      <c r="E24" s="109" t="s">
        <v>363</v>
      </c>
      <c r="F24" s="52">
        <v>1</v>
      </c>
    </row>
    <row r="25" spans="1:6" ht="19.5" customHeight="1">
      <c r="A25" s="105" t="s">
        <v>84</v>
      </c>
      <c r="B25" s="105" t="s">
        <v>85</v>
      </c>
      <c r="C25" s="105" t="s">
        <v>96</v>
      </c>
      <c r="D25" s="109" t="s">
        <v>86</v>
      </c>
      <c r="E25" s="109" t="s">
        <v>364</v>
      </c>
      <c r="F25" s="52">
        <v>3</v>
      </c>
    </row>
    <row r="26" spans="1:6" ht="19.5" customHeight="1">
      <c r="A26" s="105" t="s">
        <v>84</v>
      </c>
      <c r="B26" s="105" t="s">
        <v>85</v>
      </c>
      <c r="C26" s="105" t="s">
        <v>88</v>
      </c>
      <c r="D26" s="109" t="s">
        <v>86</v>
      </c>
      <c r="E26" s="109" t="s">
        <v>365</v>
      </c>
      <c r="F26" s="52">
        <v>10</v>
      </c>
    </row>
    <row r="27" spans="1:6" ht="19.5" customHeight="1">
      <c r="A27" s="105" t="s">
        <v>84</v>
      </c>
      <c r="B27" s="105" t="s">
        <v>85</v>
      </c>
      <c r="C27" s="105" t="s">
        <v>88</v>
      </c>
      <c r="D27" s="109" t="s">
        <v>86</v>
      </c>
      <c r="E27" s="109" t="s">
        <v>366</v>
      </c>
      <c r="F27" s="52">
        <v>73.01</v>
      </c>
    </row>
    <row r="28" spans="1:6" ht="19.5" customHeight="1">
      <c r="A28" s="105" t="s">
        <v>84</v>
      </c>
      <c r="B28" s="105" t="s">
        <v>85</v>
      </c>
      <c r="C28" s="105" t="s">
        <v>88</v>
      </c>
      <c r="D28" s="109" t="s">
        <v>86</v>
      </c>
      <c r="E28" s="109" t="s">
        <v>367</v>
      </c>
      <c r="F28" s="52">
        <v>25.42</v>
      </c>
    </row>
    <row r="29" spans="1:6" ht="19.5" customHeight="1">
      <c r="A29" s="105" t="s">
        <v>84</v>
      </c>
      <c r="B29" s="105" t="s">
        <v>85</v>
      </c>
      <c r="C29" s="105" t="s">
        <v>88</v>
      </c>
      <c r="D29" s="109" t="s">
        <v>86</v>
      </c>
      <c r="E29" s="109" t="s">
        <v>368</v>
      </c>
      <c r="F29" s="52">
        <v>6</v>
      </c>
    </row>
    <row r="30" spans="1:6" ht="19.5" customHeight="1">
      <c r="A30" s="105" t="s">
        <v>84</v>
      </c>
      <c r="B30" s="105" t="s">
        <v>85</v>
      </c>
      <c r="C30" s="105" t="s">
        <v>88</v>
      </c>
      <c r="D30" s="109" t="s">
        <v>86</v>
      </c>
      <c r="E30" s="109" t="s">
        <v>369</v>
      </c>
      <c r="F30" s="52">
        <v>60.05</v>
      </c>
    </row>
  </sheetData>
  <sheetProtection/>
  <mergeCells count="5">
    <mergeCell ref="D4:D5"/>
    <mergeCell ref="E4:E5"/>
    <mergeCell ref="A2:F2"/>
    <mergeCell ref="F4:F5"/>
    <mergeCell ref="A4:C4"/>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dcterms:created xsi:type="dcterms:W3CDTF">2021-03-16T07:37:15Z</dcterms:created>
  <dcterms:modified xsi:type="dcterms:W3CDTF">2021-03-16T07:37:15Z</dcterms:modified>
  <cp:category/>
  <cp:version/>
  <cp:contentType/>
  <cp:contentStatus/>
</cp:coreProperties>
</file>